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500 m dzieci " sheetId="7" r:id="rId1"/>
    <sheet name="2000 m" sheetId="6" r:id="rId2"/>
    <sheet name="5000m" sheetId="5" r:id="rId3"/>
    <sheet name="Kategorie" sheetId="4" r:id="rId4"/>
    <sheet name="punktacja" sheetId="8" state="hidden" r:id="rId5"/>
  </sheets>
  <externalReferences>
    <externalReference r:id="rId6"/>
  </externalReferences>
  <definedNames>
    <definedName name="_xlnm._FilterDatabase" localSheetId="1" hidden="1">'2000 m'!$A$2:$O$63</definedName>
    <definedName name="_xlnm._FilterDatabase" localSheetId="0" hidden="1">'500 m dzieci '!$A$2:$O$65</definedName>
    <definedName name="_xlnm._FilterDatabase" localSheetId="2" hidden="1">'5000m'!$A$2:$O$93</definedName>
  </definedNames>
  <calcPr calcId="125725"/>
</workbook>
</file>

<file path=xl/calcChain.xml><?xml version="1.0" encoding="utf-8"?>
<calcChain xmlns="http://schemas.openxmlformats.org/spreadsheetml/2006/main">
  <c r="M44" i="5"/>
  <c r="M40"/>
  <c r="M38"/>
  <c r="M35"/>
  <c r="M28"/>
  <c r="M25"/>
  <c r="M26"/>
  <c r="M33"/>
  <c r="M29"/>
  <c r="M27"/>
  <c r="M18"/>
  <c r="M12"/>
  <c r="M4"/>
  <c r="M8"/>
  <c r="M3"/>
  <c r="F33"/>
  <c r="F27"/>
  <c r="F28"/>
  <c r="F40"/>
  <c r="F8"/>
  <c r="F3"/>
  <c r="F4"/>
  <c r="F44"/>
  <c r="F12"/>
  <c r="F18"/>
  <c r="M46" i="6"/>
  <c r="M45"/>
  <c r="M36"/>
  <c r="M38"/>
  <c r="M34"/>
  <c r="M35"/>
  <c r="M30"/>
  <c r="M31"/>
  <c r="M29"/>
  <c r="M28"/>
  <c r="M33"/>
  <c r="M32"/>
  <c r="M19"/>
  <c r="M16"/>
  <c r="M14"/>
  <c r="M13"/>
  <c r="M11"/>
  <c r="F19"/>
  <c r="F33"/>
  <c r="F30"/>
  <c r="F14"/>
  <c r="F46"/>
  <c r="F36"/>
  <c r="F31"/>
  <c r="F11"/>
  <c r="F13"/>
  <c r="F38"/>
  <c r="F5"/>
  <c r="M75" i="7"/>
  <c r="M73"/>
  <c r="M78"/>
  <c r="M80"/>
  <c r="M82"/>
  <c r="M84"/>
  <c r="M55"/>
  <c r="M57"/>
  <c r="M54"/>
  <c r="M61"/>
  <c r="M58"/>
  <c r="M65"/>
  <c r="M67"/>
  <c r="M68"/>
  <c r="M69"/>
  <c r="M70"/>
  <c r="M71"/>
  <c r="M36"/>
  <c r="M33"/>
  <c r="M32"/>
  <c r="M38"/>
  <c r="M30"/>
  <c r="M34"/>
  <c r="M37"/>
  <c r="M39"/>
  <c r="M35"/>
  <c r="M47"/>
  <c r="M40"/>
  <c r="M48"/>
  <c r="M42"/>
  <c r="M43"/>
  <c r="M9"/>
  <c r="M14"/>
  <c r="M3"/>
  <c r="M5"/>
  <c r="M4"/>
  <c r="M11"/>
  <c r="M19"/>
  <c r="M10"/>
  <c r="M15"/>
  <c r="M21"/>
  <c r="M22"/>
  <c r="M23"/>
  <c r="M24"/>
  <c r="M16"/>
  <c r="M17"/>
  <c r="M25"/>
  <c r="M26"/>
  <c r="M7"/>
  <c r="M27"/>
  <c r="M18"/>
  <c r="M28"/>
  <c r="M29"/>
  <c r="M6"/>
  <c r="F48"/>
  <c r="F57"/>
  <c r="F23"/>
  <c r="F24"/>
  <c r="F25"/>
  <c r="F26"/>
  <c r="F27"/>
  <c r="F70"/>
  <c r="F28"/>
  <c r="F71"/>
  <c r="F29"/>
  <c r="F36"/>
  <c r="F82"/>
  <c r="F6"/>
  <c r="F47"/>
  <c r="F84"/>
  <c r="F9"/>
  <c r="F14"/>
  <c r="F55"/>
  <c r="F19"/>
  <c r="F21"/>
  <c r="F22"/>
  <c r="M13" i="5"/>
  <c r="M16"/>
  <c r="M17"/>
  <c r="M14"/>
  <c r="M15"/>
  <c r="M19"/>
  <c r="M20"/>
  <c r="M22"/>
  <c r="M21"/>
  <c r="M24"/>
  <c r="M23"/>
  <c r="M31"/>
  <c r="M30"/>
  <c r="M36"/>
  <c r="M32"/>
  <c r="M34"/>
  <c r="M41"/>
  <c r="M37"/>
  <c r="M39"/>
  <c r="M42"/>
  <c r="M43"/>
  <c r="F13"/>
  <c r="F24"/>
  <c r="F31"/>
  <c r="F36"/>
  <c r="F35"/>
  <c r="F16"/>
  <c r="F17"/>
  <c r="F38"/>
  <c r="F14"/>
  <c r="F15"/>
  <c r="F19"/>
  <c r="M6" i="6"/>
  <c r="M9"/>
  <c r="M7"/>
  <c r="M12"/>
  <c r="M8"/>
  <c r="M10"/>
  <c r="M18"/>
  <c r="M20"/>
  <c r="M17"/>
  <c r="M15"/>
  <c r="M21"/>
  <c r="M23"/>
  <c r="M25"/>
  <c r="M24"/>
  <c r="M22"/>
  <c r="M26"/>
  <c r="M27"/>
  <c r="M39"/>
  <c r="M37"/>
  <c r="M40"/>
  <c r="M43"/>
  <c r="M41"/>
  <c r="M44"/>
  <c r="M42"/>
  <c r="M4"/>
  <c r="M3"/>
  <c r="F29"/>
  <c r="F12"/>
  <c r="F16"/>
  <c r="F21"/>
  <c r="F45"/>
  <c r="F18"/>
  <c r="F20"/>
  <c r="F23"/>
  <c r="F43"/>
  <c r="F4"/>
  <c r="F3"/>
  <c r="M83" i="7"/>
  <c r="F83"/>
  <c r="F80"/>
  <c r="M81"/>
  <c r="F81"/>
  <c r="F78"/>
  <c r="M77"/>
  <c r="F77"/>
  <c r="M79"/>
  <c r="F79"/>
  <c r="M74"/>
  <c r="F74"/>
  <c r="M76"/>
  <c r="F76"/>
  <c r="F75"/>
  <c r="F73"/>
  <c r="M72"/>
  <c r="F72"/>
  <c r="F68"/>
  <c r="F69"/>
  <c r="F67"/>
  <c r="F61"/>
  <c r="F65"/>
  <c r="M66"/>
  <c r="F66"/>
  <c r="M64"/>
  <c r="F64"/>
  <c r="F58"/>
  <c r="M63"/>
  <c r="F63"/>
  <c r="F54"/>
  <c r="M62"/>
  <c r="F62"/>
  <c r="M59"/>
  <c r="F59"/>
  <c r="M60"/>
  <c r="F60"/>
  <c r="M56"/>
  <c r="F56"/>
  <c r="M51"/>
  <c r="F51"/>
  <c r="M50"/>
  <c r="F50"/>
  <c r="M53"/>
  <c r="F53"/>
  <c r="M52"/>
  <c r="F52"/>
  <c r="M49"/>
  <c r="F49"/>
  <c r="M46"/>
  <c r="F46"/>
  <c r="F43"/>
  <c r="F42"/>
  <c r="M45"/>
  <c r="F45"/>
  <c r="M44"/>
  <c r="F44"/>
  <c r="M41"/>
  <c r="F41"/>
  <c r="F38"/>
  <c r="F40"/>
  <c r="F39"/>
  <c r="F37"/>
  <c r="F35"/>
  <c r="F33"/>
  <c r="M31"/>
  <c r="F31"/>
  <c r="F34"/>
  <c r="F32"/>
  <c r="F30"/>
  <c r="M20"/>
  <c r="F20"/>
  <c r="F18"/>
  <c r="F17"/>
  <c r="F16"/>
  <c r="F15"/>
  <c r="F11"/>
  <c r="F10"/>
  <c r="M12"/>
  <c r="F12"/>
  <c r="M13"/>
  <c r="F13"/>
  <c r="M8"/>
  <c r="F8"/>
  <c r="F5"/>
  <c r="F7"/>
  <c r="F4"/>
  <c r="F3"/>
  <c r="F21" i="5"/>
  <c r="F22"/>
  <c r="F7"/>
  <c r="F25"/>
  <c r="F26"/>
  <c r="F34"/>
  <c r="F9"/>
  <c r="F30"/>
  <c r="F43"/>
  <c r="F37"/>
  <c r="F32"/>
  <c r="F39"/>
  <c r="F10"/>
  <c r="F23"/>
  <c r="F11"/>
  <c r="F5"/>
  <c r="F42"/>
  <c r="F6"/>
  <c r="F41"/>
  <c r="F20"/>
  <c r="F29"/>
  <c r="F9" i="6"/>
  <c r="F40"/>
  <c r="F15"/>
  <c r="F7"/>
  <c r="F37"/>
  <c r="F27"/>
  <c r="F41"/>
  <c r="F28"/>
  <c r="F34"/>
  <c r="F42"/>
  <c r="F8"/>
  <c r="F35"/>
  <c r="F39"/>
  <c r="F22"/>
  <c r="F26"/>
  <c r="F24"/>
  <c r="F6"/>
  <c r="F44"/>
  <c r="F32"/>
  <c r="F25"/>
  <c r="F17"/>
  <c r="F10"/>
  <c r="M7" i="5"/>
  <c r="M9"/>
  <c r="M10"/>
  <c r="M11"/>
  <c r="M5"/>
  <c r="M6"/>
</calcChain>
</file>

<file path=xl/sharedStrings.xml><?xml version="1.0" encoding="utf-8"?>
<sst xmlns="http://schemas.openxmlformats.org/spreadsheetml/2006/main" count="388" uniqueCount="190">
  <si>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</si>
  <si>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</si>
  <si>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</si>
  <si>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</si>
  <si>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</si>
  <si>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</si>
  <si>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</si>
  <si>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</si>
  <si>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</si>
  <si>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</si>
  <si>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</si>
  <si>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</si>
  <si>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</si>
  <si>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</si>
  <si>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</si>
  <si>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</si>
  <si>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</si>
  <si>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</si>
  <si>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</si>
  <si>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</si>
  <si>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 xml:space="preserve"> </t>
  </si>
  <si>
    <r>
      <t>1 bieg punkty</t>
    </r>
    <r>
      <rPr>
        <sz val="7"/>
        <rFont val="Arial CE"/>
        <family val="2"/>
        <charset val="238"/>
      </rPr>
      <t xml:space="preserve"> w kategoriach wiekowych 21.05.2017</t>
    </r>
  </si>
  <si>
    <t>m</t>
  </si>
  <si>
    <t>k</t>
  </si>
  <si>
    <t>Matulewicz Magdalena</t>
  </si>
  <si>
    <t>Zamorski Adam</t>
  </si>
  <si>
    <t>Barański Karol</t>
  </si>
  <si>
    <t>Brzozowska Agnieszka</t>
  </si>
  <si>
    <t>Pawlukowicz Mirosław</t>
  </si>
  <si>
    <t>Jaworski Juliusz</t>
  </si>
  <si>
    <t>Radzikowski Paweł</t>
  </si>
  <si>
    <t>Frankowski Wojciech</t>
  </si>
  <si>
    <t>Jaworska Małgorzata</t>
  </si>
  <si>
    <t>XVII GRAND PRIX ELBLĄGA W BIEGACH PRZEŁAJOWYCH 2018</t>
  </si>
  <si>
    <t>Sadowski Jakub</t>
  </si>
  <si>
    <t>Sielska Zuzanna</t>
  </si>
  <si>
    <t>Ciepłucha Nikita</t>
  </si>
  <si>
    <t>Dzik Ksawery</t>
  </si>
  <si>
    <t>Wojdyna Kamil</t>
  </si>
  <si>
    <r>
      <t>1 bieg punkty</t>
    </r>
    <r>
      <rPr>
        <sz val="7"/>
        <rFont val="Arial CE"/>
        <family val="2"/>
        <charset val="238"/>
      </rPr>
      <t xml:space="preserve"> w kategoriach wiekowych 10.06.2018</t>
    </r>
  </si>
  <si>
    <t>Jabłoński Dominik</t>
  </si>
  <si>
    <t>Pawłoski Kacper</t>
  </si>
  <si>
    <t>Radzikowska Karolina</t>
  </si>
  <si>
    <t>Chybicka Weronika</t>
  </si>
  <si>
    <t>Kowalska Agata</t>
  </si>
  <si>
    <t>Biedrzycki Remigiusz</t>
  </si>
  <si>
    <t>Kiraga Julia</t>
  </si>
  <si>
    <t>Krajnik Alan</t>
  </si>
  <si>
    <t>Karwowski Hubert</t>
  </si>
  <si>
    <t>Wojdyna Maciej</t>
  </si>
  <si>
    <t>Wojtaś Tosia</t>
  </si>
  <si>
    <t>Zawada Kinga</t>
  </si>
  <si>
    <t>Brzozowska Hanna</t>
  </si>
  <si>
    <t>Bachurska Blanka</t>
  </si>
  <si>
    <t>Chybicki Ireneusz</t>
  </si>
  <si>
    <t>Opałka Edyta</t>
  </si>
  <si>
    <t>Pietrzyk Anna</t>
  </si>
  <si>
    <t>Młodzińska Alicja</t>
  </si>
  <si>
    <t>Gierwatowska Wiktoria</t>
  </si>
  <si>
    <t>Chojecka Anita</t>
  </si>
  <si>
    <t>Blejwas Jan</t>
  </si>
  <si>
    <t>Blejwas Franek</t>
  </si>
  <si>
    <t>Ciepłucha Chanel</t>
  </si>
  <si>
    <t>Zamojska Olga</t>
  </si>
  <si>
    <t>Darmetko Jakub</t>
  </si>
  <si>
    <t>Łausz Antoni</t>
  </si>
  <si>
    <t>Kamiński Dawid</t>
  </si>
  <si>
    <t>Nastaj Natalia</t>
  </si>
  <si>
    <t>Nastaj Wiktor</t>
  </si>
  <si>
    <t>Szewczak Michalina</t>
  </si>
  <si>
    <t>Fudal Oliwia</t>
  </si>
  <si>
    <t>Konefał Ignacy</t>
  </si>
  <si>
    <t>Rocławski Piotr</t>
  </si>
  <si>
    <t>Guz Marta</t>
  </si>
  <si>
    <t>Zapolski Maksymilian</t>
  </si>
  <si>
    <t>Sielicka Pola</t>
  </si>
  <si>
    <t>Fudal Lena</t>
  </si>
  <si>
    <t>Oman Adrian</t>
  </si>
  <si>
    <t>Stefanowicz Inez</t>
  </si>
  <si>
    <t>Radzikowska Patrycja</t>
  </si>
  <si>
    <t>Jurewicz Adam</t>
  </si>
  <si>
    <t>Zapolska Katarzyna</t>
  </si>
  <si>
    <t>Wlizło Anna</t>
  </si>
  <si>
    <t>Wlizło Paweł</t>
  </si>
  <si>
    <t>Sielicki Hubert</t>
  </si>
  <si>
    <t>Ligoda Arkadiusz</t>
  </si>
  <si>
    <t>Sielski Jakub</t>
  </si>
  <si>
    <t>Jaworski Grzegorz</t>
  </si>
  <si>
    <t>Wojdan Dariusz</t>
  </si>
  <si>
    <t>Zamojska Alicja</t>
  </si>
  <si>
    <t>Mroczek Jakub</t>
  </si>
  <si>
    <t>Szymczyk Błażej</t>
  </si>
  <si>
    <t>Szulima Magdalena</t>
  </si>
  <si>
    <t>Sambor Elżbieta</t>
  </si>
  <si>
    <t>Jaworska Julia</t>
  </si>
  <si>
    <t>Lipka Artur</t>
  </si>
  <si>
    <t>Błaszczyk Małgorzata</t>
  </si>
  <si>
    <t>Szwęch Justyna</t>
  </si>
  <si>
    <t>Źródło Michał</t>
  </si>
  <si>
    <t>Godlewski Damian</t>
  </si>
  <si>
    <t>Rymarczyk Tomasz</t>
  </si>
  <si>
    <t>Kapteina Robert</t>
  </si>
  <si>
    <t>Trzepacz Gabriela</t>
  </si>
  <si>
    <t>Prelewski Piotr</t>
  </si>
  <si>
    <t>Pytliński Krzysztof</t>
  </si>
  <si>
    <t>Wojtaś Łukasz</t>
  </si>
  <si>
    <t>Podolska Joanna</t>
  </si>
  <si>
    <t>Rutkowski Dawid</t>
  </si>
  <si>
    <t>Bachurska Aneta</t>
  </si>
  <si>
    <t>Pawłoska Karolina</t>
  </si>
  <si>
    <t>Podolski Damian</t>
  </si>
  <si>
    <t>Zakęs Marcin</t>
  </si>
  <si>
    <r>
      <t>2 bieg punkty</t>
    </r>
    <r>
      <rPr>
        <sz val="7"/>
        <rFont val="Arial CE"/>
        <family val="2"/>
        <charset val="238"/>
      </rPr>
      <t xml:space="preserve"> w kategoriach wiekowych 01.07.2018</t>
    </r>
  </si>
  <si>
    <t>Grzelakowska Zofia</t>
  </si>
  <si>
    <t>Jezierska Lena</t>
  </si>
  <si>
    <t>Talaśka Maja</t>
  </si>
  <si>
    <t>Kwapiszewska Basia</t>
  </si>
  <si>
    <t>Glod Paulina</t>
  </si>
  <si>
    <t>Tomasik Aleksandra</t>
  </si>
  <si>
    <t>Parzych Ala</t>
  </si>
  <si>
    <t>Rutkowski Piotr</t>
  </si>
  <si>
    <t>Błażejczyk Jakub</t>
  </si>
  <si>
    <t>Gmitruk Oskar</t>
  </si>
  <si>
    <t>Jachimowicz Szymon</t>
  </si>
  <si>
    <t>Nastaj Dominik</t>
  </si>
  <si>
    <t>Kamiński Błażej</t>
  </si>
  <si>
    <t>Zawada Dawid</t>
  </si>
  <si>
    <t>Kamiński Henryk</t>
  </si>
  <si>
    <t>Bąk Błażej</t>
  </si>
  <si>
    <t>Jurewicz Błażej</t>
  </si>
  <si>
    <t>Talaśka Bartek</t>
  </si>
  <si>
    <t>Kozłowska Aleksandra</t>
  </si>
  <si>
    <t>Guz Angelika</t>
  </si>
  <si>
    <t>Jurewicz Sylwia</t>
  </si>
  <si>
    <t>Ciepłucha Jarosław</t>
  </si>
  <si>
    <t>Ciepłucha Atina</t>
  </si>
  <si>
    <t>Mendalka Adrianna</t>
  </si>
  <si>
    <t>Sowa Renata</t>
  </si>
  <si>
    <t>Sowa Sylwester</t>
  </si>
  <si>
    <t>Kukuć-Kwapiszewska Anna</t>
  </si>
  <si>
    <t>Szwęch Marek</t>
  </si>
  <si>
    <t>Stankiewicz Piotr</t>
  </si>
  <si>
    <t>Piaskowski Tomasz</t>
  </si>
  <si>
    <t>Grzelakowski Łukasz</t>
  </si>
  <si>
    <t>Barcikowska Wioletta</t>
  </si>
  <si>
    <t>Mudryk Katarzyna</t>
  </si>
  <si>
    <t>Parzych Grzegorz</t>
  </si>
  <si>
    <t>Pajek-Sielicka Agnieszka</t>
  </si>
  <si>
    <t>Grzelakowska Magdalena</t>
  </si>
  <si>
    <t>Lipska Bożena</t>
  </si>
  <si>
    <r>
      <t>3 bieg punkty</t>
    </r>
    <r>
      <rPr>
        <sz val="7"/>
        <rFont val="Arial CE"/>
        <family val="2"/>
        <charset val="238"/>
      </rPr>
      <t xml:space="preserve"> w kategoriach wiekowych 09.09.2018</t>
    </r>
  </si>
  <si>
    <t>Ratajczyk Alicja</t>
  </si>
  <si>
    <t>Pfeifer Maks</t>
  </si>
  <si>
    <t>Ratajczyk Paulina</t>
  </si>
  <si>
    <t>Miękus Anna</t>
  </si>
  <si>
    <t>Nita Kacper</t>
  </si>
  <si>
    <t>Czerniak Julia</t>
  </si>
  <si>
    <t>Ginter Amelia</t>
  </si>
  <si>
    <t>Waśniewski Łukasz</t>
  </si>
  <si>
    <t>Talerczyk Aleksandra</t>
  </si>
  <si>
    <t>Wiewiórska Julia</t>
  </si>
  <si>
    <t>Haryńska Weronika</t>
  </si>
  <si>
    <t>Iwaszkiewicz Nadia</t>
  </si>
  <si>
    <t>Kurkowski Igor</t>
  </si>
  <si>
    <t>Węgrzynek Alicja</t>
  </si>
  <si>
    <t>Żóralska Nadia</t>
  </si>
  <si>
    <t>Sonpryn Emila</t>
  </si>
  <si>
    <t>Pfeifer Liliana</t>
  </si>
  <si>
    <t>Kopeć Liliana</t>
  </si>
  <si>
    <t>Ratajczyk Wiktor</t>
  </si>
  <si>
    <t>Kopeć Laura</t>
  </si>
  <si>
    <t>Szwęch Jakub</t>
  </si>
  <si>
    <t>Talerczyk Inka</t>
  </si>
  <si>
    <t>Bąk Kacper</t>
  </si>
  <si>
    <t>Dalidowicz Maja</t>
  </si>
  <si>
    <t>Dalidowicz Ryszard</t>
  </si>
  <si>
    <t>Iwaszkiewicz Maciej</t>
  </si>
  <si>
    <t>Bortnowski Mateusz</t>
  </si>
  <si>
    <t>Demczuk Natalia</t>
  </si>
  <si>
    <t>Waśniewska Martyna</t>
  </si>
  <si>
    <t>Źródło Paweł</t>
  </si>
  <si>
    <t>Sielska Kamila</t>
  </si>
  <si>
    <t>Grzelakowski Jakub</t>
  </si>
  <si>
    <t>Krzeszewski Grzegorz</t>
  </si>
  <si>
    <t>Kida Piotr</t>
  </si>
  <si>
    <t>Kamiński Sławomir</t>
  </si>
  <si>
    <t>Waśniewski Rafał</t>
  </si>
  <si>
    <t>Jasiulewicz Izabela</t>
  </si>
  <si>
    <t>Chrząstkowski Lucjan</t>
  </si>
  <si>
    <t>Kamińska Sylwia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</si>
</sst>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7"/>
      <name val="Arial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sz val="10"/>
      <color indexed="8"/>
      <name val="Arial"/>
      <charset val="238"/>
    </font>
    <font>
      <sz val="14"/>
      <name val="Arial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Downloads/GP%20w%20BP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 m dzieci "/>
      <sheetName val="2000 m"/>
      <sheetName val="5000m"/>
      <sheetName val="Kategorie"/>
      <sheetName val="punktacja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Rok ur.</v>
          </cell>
          <cell r="B1" t="str">
            <v>Kategoria wiek.</v>
          </cell>
        </row>
        <row r="2">
          <cell r="A2">
            <v>2017</v>
          </cell>
          <cell r="B2">
            <v>0</v>
          </cell>
        </row>
        <row r="3">
          <cell r="A3">
            <v>2016</v>
          </cell>
          <cell r="B3">
            <v>0</v>
          </cell>
        </row>
        <row r="4">
          <cell r="A4">
            <v>2015</v>
          </cell>
          <cell r="B4">
            <v>0</v>
          </cell>
        </row>
        <row r="5">
          <cell r="A5">
            <v>2014</v>
          </cell>
          <cell r="B5">
            <v>0</v>
          </cell>
        </row>
        <row r="6">
          <cell r="A6">
            <v>2013</v>
          </cell>
          <cell r="B6">
            <v>0</v>
          </cell>
        </row>
        <row r="7">
          <cell r="A7">
            <v>2012</v>
          </cell>
          <cell r="B7">
            <v>0</v>
          </cell>
        </row>
        <row r="8">
          <cell r="A8">
            <v>2011</v>
          </cell>
          <cell r="B8">
            <v>0</v>
          </cell>
        </row>
        <row r="9">
          <cell r="A9">
            <v>2010</v>
          </cell>
          <cell r="B9">
            <v>1</v>
          </cell>
        </row>
        <row r="10">
          <cell r="A10">
            <v>2009</v>
          </cell>
          <cell r="B10">
            <v>1</v>
          </cell>
        </row>
        <row r="11">
          <cell r="A11">
            <v>2008</v>
          </cell>
          <cell r="B11">
            <v>1</v>
          </cell>
        </row>
        <row r="12">
          <cell r="A12">
            <v>2007</v>
          </cell>
          <cell r="B12">
            <v>2</v>
          </cell>
        </row>
        <row r="13">
          <cell r="A13">
            <v>2006</v>
          </cell>
          <cell r="B13">
            <v>2</v>
          </cell>
        </row>
        <row r="14">
          <cell r="A14">
            <v>2005</v>
          </cell>
          <cell r="B14">
            <v>2</v>
          </cell>
        </row>
        <row r="15">
          <cell r="A15">
            <v>2004</v>
          </cell>
          <cell r="B15">
            <v>2</v>
          </cell>
        </row>
        <row r="16">
          <cell r="A16">
            <v>2003</v>
          </cell>
          <cell r="B16">
            <v>2</v>
          </cell>
        </row>
        <row r="17">
          <cell r="A17">
            <v>2002</v>
          </cell>
          <cell r="B17">
            <v>3</v>
          </cell>
        </row>
        <row r="18">
          <cell r="A18">
            <v>2001</v>
          </cell>
          <cell r="B18">
            <v>3</v>
          </cell>
        </row>
        <row r="19">
          <cell r="A19">
            <v>2000</v>
          </cell>
          <cell r="B19">
            <v>3</v>
          </cell>
        </row>
        <row r="20">
          <cell r="A20">
            <v>1999</v>
          </cell>
          <cell r="B20">
            <v>3</v>
          </cell>
        </row>
        <row r="21">
          <cell r="A21">
            <v>1998</v>
          </cell>
          <cell r="B21">
            <v>4</v>
          </cell>
        </row>
        <row r="22">
          <cell r="A22">
            <v>1997</v>
          </cell>
          <cell r="B22">
            <v>4</v>
          </cell>
        </row>
        <row r="23">
          <cell r="A23">
            <v>1996</v>
          </cell>
          <cell r="B23">
            <v>4</v>
          </cell>
        </row>
        <row r="24">
          <cell r="A24">
            <v>1995</v>
          </cell>
          <cell r="B24">
            <v>4</v>
          </cell>
        </row>
        <row r="25">
          <cell r="A25">
            <v>1994</v>
          </cell>
          <cell r="B25">
            <v>4</v>
          </cell>
        </row>
        <row r="26">
          <cell r="A26">
            <v>1993</v>
          </cell>
          <cell r="B26">
            <v>4</v>
          </cell>
        </row>
        <row r="27">
          <cell r="A27">
            <v>1992</v>
          </cell>
          <cell r="B27">
            <v>4</v>
          </cell>
        </row>
        <row r="28">
          <cell r="A28">
            <v>1991</v>
          </cell>
          <cell r="B28">
            <v>4</v>
          </cell>
        </row>
        <row r="29">
          <cell r="A29">
            <v>1990</v>
          </cell>
          <cell r="B29">
            <v>4</v>
          </cell>
        </row>
        <row r="30">
          <cell r="A30">
            <v>1989</v>
          </cell>
          <cell r="B30">
            <v>4</v>
          </cell>
        </row>
        <row r="31">
          <cell r="A31">
            <v>1988</v>
          </cell>
          <cell r="B31">
            <v>4</v>
          </cell>
        </row>
        <row r="32">
          <cell r="A32">
            <v>1987</v>
          </cell>
          <cell r="B32">
            <v>4</v>
          </cell>
        </row>
        <row r="33">
          <cell r="A33">
            <v>1986</v>
          </cell>
          <cell r="B33">
            <v>4</v>
          </cell>
        </row>
        <row r="34">
          <cell r="A34">
            <v>1985</v>
          </cell>
          <cell r="B34">
            <v>4</v>
          </cell>
        </row>
        <row r="35">
          <cell r="A35">
            <v>1984</v>
          </cell>
          <cell r="B35">
            <v>4</v>
          </cell>
        </row>
        <row r="36">
          <cell r="A36">
            <v>1983</v>
          </cell>
          <cell r="B36">
            <v>4</v>
          </cell>
        </row>
        <row r="37">
          <cell r="A37">
            <v>1982</v>
          </cell>
          <cell r="B37">
            <v>5</v>
          </cell>
        </row>
        <row r="38">
          <cell r="A38">
            <v>1981</v>
          </cell>
          <cell r="B38">
            <v>5</v>
          </cell>
        </row>
        <row r="39">
          <cell r="A39">
            <v>1980</v>
          </cell>
          <cell r="B39">
            <v>5</v>
          </cell>
        </row>
        <row r="40">
          <cell r="A40">
            <v>1979</v>
          </cell>
          <cell r="B40">
            <v>5</v>
          </cell>
        </row>
        <row r="41">
          <cell r="A41">
            <v>1978</v>
          </cell>
          <cell r="B41">
            <v>5</v>
          </cell>
        </row>
        <row r="42">
          <cell r="A42">
            <v>1977</v>
          </cell>
          <cell r="B42">
            <v>5</v>
          </cell>
        </row>
        <row r="43">
          <cell r="A43">
            <v>1976</v>
          </cell>
          <cell r="B43">
            <v>5</v>
          </cell>
        </row>
        <row r="44">
          <cell r="A44">
            <v>1975</v>
          </cell>
          <cell r="B44">
            <v>5</v>
          </cell>
        </row>
        <row r="45">
          <cell r="A45">
            <v>1974</v>
          </cell>
          <cell r="B45">
            <v>5</v>
          </cell>
        </row>
        <row r="46">
          <cell r="A46">
            <v>1973</v>
          </cell>
          <cell r="B46">
            <v>5</v>
          </cell>
        </row>
        <row r="47">
          <cell r="A47">
            <v>1972</v>
          </cell>
          <cell r="B47">
            <v>5</v>
          </cell>
        </row>
        <row r="48">
          <cell r="A48">
            <v>1971</v>
          </cell>
          <cell r="B48">
            <v>5</v>
          </cell>
        </row>
        <row r="49">
          <cell r="A49">
            <v>1970</v>
          </cell>
          <cell r="B49">
            <v>5</v>
          </cell>
        </row>
        <row r="50">
          <cell r="A50">
            <v>1969</v>
          </cell>
          <cell r="B50">
            <v>5</v>
          </cell>
        </row>
        <row r="51">
          <cell r="A51">
            <v>1968</v>
          </cell>
          <cell r="B51">
            <v>6</v>
          </cell>
        </row>
        <row r="52">
          <cell r="A52">
            <v>1967</v>
          </cell>
          <cell r="B52">
            <v>6</v>
          </cell>
        </row>
        <row r="53">
          <cell r="A53">
            <v>1966</v>
          </cell>
          <cell r="B53">
            <v>6</v>
          </cell>
        </row>
        <row r="54">
          <cell r="A54">
            <v>1965</v>
          </cell>
          <cell r="B54">
            <v>6</v>
          </cell>
        </row>
        <row r="55">
          <cell r="A55">
            <v>1964</v>
          </cell>
          <cell r="B55">
            <v>6</v>
          </cell>
        </row>
        <row r="56">
          <cell r="A56">
            <v>1963</v>
          </cell>
          <cell r="B56">
            <v>6</v>
          </cell>
        </row>
        <row r="57">
          <cell r="A57">
            <v>1962</v>
          </cell>
          <cell r="B57">
            <v>6</v>
          </cell>
        </row>
        <row r="58">
          <cell r="A58">
            <v>1961</v>
          </cell>
          <cell r="B58">
            <v>6</v>
          </cell>
        </row>
        <row r="59">
          <cell r="A59">
            <v>1960</v>
          </cell>
          <cell r="B59">
            <v>6</v>
          </cell>
        </row>
        <row r="60">
          <cell r="A60">
            <v>1959</v>
          </cell>
          <cell r="B60">
            <v>6</v>
          </cell>
        </row>
        <row r="61">
          <cell r="A61">
            <v>1958</v>
          </cell>
          <cell r="B61">
            <v>6</v>
          </cell>
        </row>
        <row r="62">
          <cell r="A62">
            <v>1957</v>
          </cell>
          <cell r="B62">
            <v>6</v>
          </cell>
        </row>
        <row r="63">
          <cell r="A63">
            <v>1956</v>
          </cell>
          <cell r="B63">
            <v>6</v>
          </cell>
        </row>
        <row r="64">
          <cell r="A64">
            <v>1955</v>
          </cell>
          <cell r="B64">
            <v>6</v>
          </cell>
        </row>
        <row r="65">
          <cell r="A65">
            <v>1954</v>
          </cell>
          <cell r="B65">
            <v>6</v>
          </cell>
        </row>
        <row r="66">
          <cell r="A66">
            <v>1953</v>
          </cell>
          <cell r="B66">
            <v>6</v>
          </cell>
        </row>
        <row r="67">
          <cell r="A67">
            <v>1952</v>
          </cell>
          <cell r="B67">
            <v>6</v>
          </cell>
        </row>
        <row r="68">
          <cell r="A68">
            <v>1951</v>
          </cell>
          <cell r="B68">
            <v>6</v>
          </cell>
        </row>
        <row r="69">
          <cell r="A69">
            <v>1950</v>
          </cell>
          <cell r="B69">
            <v>6</v>
          </cell>
        </row>
        <row r="70">
          <cell r="A70">
            <v>1949</v>
          </cell>
          <cell r="B70">
            <v>6</v>
          </cell>
        </row>
        <row r="71">
          <cell r="A71">
            <v>1948</v>
          </cell>
          <cell r="B71">
            <v>6</v>
          </cell>
        </row>
        <row r="72">
          <cell r="A72">
            <v>1947</v>
          </cell>
          <cell r="B72">
            <v>6</v>
          </cell>
        </row>
        <row r="73">
          <cell r="A73">
            <v>1946</v>
          </cell>
          <cell r="B73">
            <v>6</v>
          </cell>
        </row>
        <row r="74">
          <cell r="A74">
            <v>1945</v>
          </cell>
          <cell r="B74">
            <v>6</v>
          </cell>
        </row>
        <row r="75">
          <cell r="A75">
            <v>1944</v>
          </cell>
          <cell r="B75">
            <v>6</v>
          </cell>
        </row>
        <row r="76">
          <cell r="A76">
            <v>1943</v>
          </cell>
          <cell r="B76">
            <v>6</v>
          </cell>
        </row>
        <row r="77">
          <cell r="A77">
            <v>1942</v>
          </cell>
          <cell r="B77">
            <v>6</v>
          </cell>
        </row>
        <row r="78">
          <cell r="A78">
            <v>1941</v>
          </cell>
          <cell r="B78">
            <v>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5"/>
  <sheetViews>
    <sheetView tabSelected="1" zoomScale="130" zoomScaleNormal="130" workbookViewId="0">
      <pane ySplit="2" topLeftCell="A3" activePane="bottomLeft" state="frozen"/>
      <selection activeCell="B20" sqref="B20"/>
      <selection pane="bottomLeft" activeCell="A2" sqref="A2"/>
    </sheetView>
  </sheetViews>
  <sheetFormatPr defaultRowHeight="12.75"/>
  <cols>
    <col min="1" max="1" width="4.28515625" style="25" customWidth="1"/>
    <col min="2" max="2" width="25.7109375" style="27" customWidth="1"/>
    <col min="3" max="3" width="5.5703125" style="26" customWidth="1"/>
    <col min="4" max="4" width="8.85546875" style="26" customWidth="1"/>
    <col min="5" max="5" width="2.7109375" style="26" customWidth="1"/>
    <col min="6" max="6" width="9.85546875" style="26" customWidth="1"/>
    <col min="7" max="7" width="5.5703125" style="26" customWidth="1"/>
    <col min="8" max="8" width="8" style="26" customWidth="1"/>
    <col min="9" max="9" width="5.5703125" style="26" customWidth="1"/>
    <col min="10" max="10" width="7.85546875" style="26" customWidth="1"/>
    <col min="11" max="11" width="5.5703125" style="26" customWidth="1"/>
    <col min="12" max="12" width="8" style="26" customWidth="1"/>
    <col min="13" max="13" width="17.5703125" style="26" customWidth="1"/>
    <col min="14" max="14" width="12.85546875" style="26" customWidth="1"/>
    <col min="15" max="15" width="5.7109375" style="26" customWidth="1"/>
    <col min="16" max="16384" width="9.140625" style="27"/>
  </cols>
  <sheetData>
    <row r="1" spans="1:15" ht="24" customHeight="1">
      <c r="B1" s="5" t="s">
        <v>33</v>
      </c>
    </row>
    <row r="2" spans="1:15" s="6" customFormat="1" ht="57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17</v>
      </c>
      <c r="H2" s="9" t="s">
        <v>39</v>
      </c>
      <c r="I2" s="8" t="s">
        <v>18</v>
      </c>
      <c r="J2" s="9" t="s">
        <v>112</v>
      </c>
      <c r="K2" s="8" t="s">
        <v>19</v>
      </c>
      <c r="L2" s="9" t="s">
        <v>150</v>
      </c>
      <c r="M2" s="8" t="s">
        <v>6</v>
      </c>
      <c r="N2" s="8" t="s">
        <v>9</v>
      </c>
      <c r="O2" s="8" t="s">
        <v>10</v>
      </c>
    </row>
    <row r="3" spans="1:15">
      <c r="A3" s="25">
        <v>1</v>
      </c>
      <c r="B3" s="28" t="s">
        <v>52</v>
      </c>
      <c r="C3" s="29">
        <v>2011</v>
      </c>
      <c r="D3" s="30">
        <v>500</v>
      </c>
      <c r="E3" s="31" t="s">
        <v>23</v>
      </c>
      <c r="F3" s="32">
        <f>VLOOKUP(C3,[1]Kategorie!A$1:B$65536,2,FALSE)</f>
        <v>0</v>
      </c>
      <c r="G3" s="29">
        <v>18</v>
      </c>
      <c r="H3" s="29">
        <v>21</v>
      </c>
      <c r="I3" s="29">
        <v>19</v>
      </c>
      <c r="J3" s="29">
        <v>21</v>
      </c>
      <c r="K3" s="29">
        <v>28</v>
      </c>
      <c r="L3" s="29">
        <v>13</v>
      </c>
      <c r="M3" s="29">
        <f>SUM(H3,J3,L3)</f>
        <v>55</v>
      </c>
      <c r="N3" s="29">
        <v>1</v>
      </c>
      <c r="O3" s="29">
        <v>3</v>
      </c>
    </row>
    <row r="4" spans="1:15">
      <c r="A4" s="25">
        <v>2</v>
      </c>
      <c r="B4" s="28" t="s">
        <v>58</v>
      </c>
      <c r="C4" s="29">
        <v>2011</v>
      </c>
      <c r="D4" s="30">
        <v>500</v>
      </c>
      <c r="E4" s="31" t="s">
        <v>23</v>
      </c>
      <c r="F4" s="32">
        <f>VLOOKUP(C4,[1]Kategorie!A$1:B$65536,2,FALSE)</f>
        <v>0</v>
      </c>
      <c r="G4" s="29">
        <v>24</v>
      </c>
      <c r="H4" s="29">
        <v>13</v>
      </c>
      <c r="I4" s="29">
        <v>27</v>
      </c>
      <c r="J4" s="29">
        <v>10</v>
      </c>
      <c r="K4" s="29">
        <v>30</v>
      </c>
      <c r="L4" s="29">
        <v>8</v>
      </c>
      <c r="M4" s="29">
        <f>SUM(H4,J4,L4)</f>
        <v>31</v>
      </c>
      <c r="N4" s="29">
        <v>2</v>
      </c>
      <c r="O4" s="29">
        <v>3</v>
      </c>
    </row>
    <row r="5" spans="1:15">
      <c r="A5" s="25">
        <v>3</v>
      </c>
      <c r="B5" s="28" t="s">
        <v>113</v>
      </c>
      <c r="C5" s="29">
        <v>2011</v>
      </c>
      <c r="D5" s="30">
        <v>500</v>
      </c>
      <c r="E5" s="31" t="s">
        <v>23</v>
      </c>
      <c r="F5" s="32">
        <f>VLOOKUP(C5,[1]Kategorie!A$1:B$65536,2,FALSE)</f>
        <v>0</v>
      </c>
      <c r="G5" s="29"/>
      <c r="H5" s="29"/>
      <c r="I5" s="29">
        <v>20</v>
      </c>
      <c r="J5" s="29">
        <v>18</v>
      </c>
      <c r="K5" s="29">
        <v>29</v>
      </c>
      <c r="L5" s="29">
        <v>10</v>
      </c>
      <c r="M5" s="29">
        <f>SUM(H5,J5,L5)</f>
        <v>28</v>
      </c>
      <c r="N5" s="29">
        <v>3</v>
      </c>
      <c r="O5" s="29">
        <v>2</v>
      </c>
    </row>
    <row r="6" spans="1:15">
      <c r="A6" s="25">
        <v>4</v>
      </c>
      <c r="B6" s="22" t="s">
        <v>153</v>
      </c>
      <c r="C6" s="26">
        <v>2011</v>
      </c>
      <c r="D6" s="23">
        <v>500</v>
      </c>
      <c r="E6" s="24" t="s">
        <v>23</v>
      </c>
      <c r="F6" s="4">
        <f>VLOOKUP(C6,[1]Kategorie!A$1:B$65536,2,FALSE)</f>
        <v>0</v>
      </c>
      <c r="K6" s="26">
        <v>19</v>
      </c>
      <c r="L6" s="26">
        <v>21</v>
      </c>
      <c r="M6" s="26">
        <f>SUM(H6,J6,L6)</f>
        <v>21</v>
      </c>
      <c r="N6" s="26">
        <v>4</v>
      </c>
      <c r="O6" s="26">
        <v>1</v>
      </c>
    </row>
    <row r="7" spans="1:15">
      <c r="A7" s="25">
        <v>5</v>
      </c>
      <c r="B7" s="22" t="s">
        <v>67</v>
      </c>
      <c r="C7" s="26">
        <v>2012</v>
      </c>
      <c r="D7" s="23">
        <v>500</v>
      </c>
      <c r="E7" s="24" t="s">
        <v>23</v>
      </c>
      <c r="F7" s="4">
        <f>VLOOKUP(C7,[1]Kategorie!A$1:B$65536,2,FALSE)</f>
        <v>0</v>
      </c>
      <c r="G7" s="26">
        <v>33</v>
      </c>
      <c r="H7" s="26">
        <v>6</v>
      </c>
      <c r="I7" s="26">
        <v>26</v>
      </c>
      <c r="J7" s="26">
        <v>13</v>
      </c>
      <c r="K7" s="26">
        <v>50</v>
      </c>
      <c r="L7" s="26">
        <v>1</v>
      </c>
      <c r="M7" s="26">
        <f>SUM(H7,J7,L7)</f>
        <v>20</v>
      </c>
      <c r="N7" s="26">
        <v>5</v>
      </c>
      <c r="O7" s="26">
        <v>3</v>
      </c>
    </row>
    <row r="8" spans="1:15">
      <c r="A8" s="25">
        <v>6</v>
      </c>
      <c r="B8" s="22" t="s">
        <v>53</v>
      </c>
      <c r="C8" s="26">
        <v>2011</v>
      </c>
      <c r="D8" s="23">
        <v>500</v>
      </c>
      <c r="E8" s="24" t="s">
        <v>23</v>
      </c>
      <c r="F8" s="4">
        <f>VLOOKUP(C8,[1]Kategorie!A$1:B$65536,2,FALSE)</f>
        <v>0</v>
      </c>
      <c r="G8" s="26">
        <v>19</v>
      </c>
      <c r="H8" s="26">
        <v>18</v>
      </c>
      <c r="M8" s="26">
        <f>SUM(H8,J8,L8)</f>
        <v>18</v>
      </c>
      <c r="N8" s="26">
        <v>6</v>
      </c>
      <c r="O8" s="26">
        <v>1</v>
      </c>
    </row>
    <row r="9" spans="1:15">
      <c r="A9" s="25">
        <v>7</v>
      </c>
      <c r="B9" s="22" t="s">
        <v>156</v>
      </c>
      <c r="C9" s="26">
        <v>2013</v>
      </c>
      <c r="D9" s="23">
        <v>500</v>
      </c>
      <c r="E9" s="24" t="s">
        <v>23</v>
      </c>
      <c r="F9" s="4">
        <f>VLOOKUP(C9,[1]Kategorie!A$1:B$65536,2,FALSE)</f>
        <v>0</v>
      </c>
      <c r="K9" s="26">
        <v>23</v>
      </c>
      <c r="L9" s="26">
        <v>18</v>
      </c>
      <c r="M9" s="26">
        <f>SUM(H9,J9,L9)</f>
        <v>18</v>
      </c>
      <c r="N9" s="26">
        <v>7</v>
      </c>
      <c r="O9" s="26">
        <v>1</v>
      </c>
    </row>
    <row r="10" spans="1:15">
      <c r="A10" s="25">
        <v>8</v>
      </c>
      <c r="B10" s="22" t="s">
        <v>62</v>
      </c>
      <c r="C10" s="26">
        <v>2011</v>
      </c>
      <c r="D10" s="23">
        <v>500</v>
      </c>
      <c r="E10" s="24" t="s">
        <v>23</v>
      </c>
      <c r="F10" s="4">
        <f>VLOOKUP(C10,[1]Kategorie!A$1:B$65536,2,FALSE)</f>
        <v>0</v>
      </c>
      <c r="G10" s="26">
        <v>28</v>
      </c>
      <c r="H10" s="26">
        <v>8</v>
      </c>
      <c r="I10" s="26">
        <v>30</v>
      </c>
      <c r="J10" s="26">
        <v>6</v>
      </c>
      <c r="K10" s="26">
        <v>33</v>
      </c>
      <c r="L10" s="26">
        <v>3</v>
      </c>
      <c r="M10" s="26">
        <f>SUM(H10,J10,L10)</f>
        <v>17</v>
      </c>
      <c r="N10" s="26">
        <v>8</v>
      </c>
      <c r="O10" s="26">
        <v>3</v>
      </c>
    </row>
    <row r="11" spans="1:15">
      <c r="A11" s="25">
        <v>9</v>
      </c>
      <c r="B11" s="22" t="s">
        <v>59</v>
      </c>
      <c r="C11" s="26">
        <v>2013</v>
      </c>
      <c r="D11" s="23">
        <v>500</v>
      </c>
      <c r="E11" s="24" t="s">
        <v>23</v>
      </c>
      <c r="F11" s="4">
        <f>VLOOKUP(C11,[1]Kategorie!A$1:B$65536,2,FALSE)</f>
        <v>0</v>
      </c>
      <c r="G11" s="26">
        <v>25</v>
      </c>
      <c r="H11" s="26">
        <v>10</v>
      </c>
      <c r="K11" s="26">
        <v>31</v>
      </c>
      <c r="L11" s="26">
        <v>6</v>
      </c>
      <c r="M11" s="26">
        <f>SUM(H11,J11,L11)</f>
        <v>16</v>
      </c>
      <c r="N11" s="26">
        <v>9</v>
      </c>
      <c r="O11" s="26">
        <v>2</v>
      </c>
    </row>
    <row r="12" spans="1:15">
      <c r="A12" s="25">
        <v>10</v>
      </c>
      <c r="B12" s="22" t="s">
        <v>57</v>
      </c>
      <c r="C12" s="26">
        <v>2012</v>
      </c>
      <c r="D12" s="23">
        <v>500</v>
      </c>
      <c r="E12" s="24" t="s">
        <v>23</v>
      </c>
      <c r="F12" s="4">
        <f>VLOOKUP(C12,[1]Kategorie!A$1:B$65536,2,FALSE)</f>
        <v>0</v>
      </c>
      <c r="G12" s="26">
        <v>23</v>
      </c>
      <c r="H12" s="26">
        <v>15</v>
      </c>
      <c r="M12" s="26">
        <f>SUM(H12,J12,L12)</f>
        <v>15</v>
      </c>
      <c r="N12" s="26">
        <v>10</v>
      </c>
      <c r="O12" s="26">
        <v>1</v>
      </c>
    </row>
    <row r="13" spans="1:15">
      <c r="A13" s="25">
        <v>11</v>
      </c>
      <c r="B13" s="22" t="s">
        <v>114</v>
      </c>
      <c r="C13" s="26">
        <v>2011</v>
      </c>
      <c r="D13" s="23">
        <v>500</v>
      </c>
      <c r="E13" s="24" t="s">
        <v>23</v>
      </c>
      <c r="F13" s="4">
        <f>VLOOKUP(C13,[1]Kategorie!A$1:B$65536,2,FALSE)</f>
        <v>0</v>
      </c>
      <c r="I13" s="26">
        <v>24</v>
      </c>
      <c r="J13" s="26">
        <v>15</v>
      </c>
      <c r="M13" s="26">
        <f>SUM(H13,J13,L13)</f>
        <v>15</v>
      </c>
      <c r="N13" s="26">
        <v>11</v>
      </c>
      <c r="O13" s="26">
        <v>1</v>
      </c>
    </row>
    <row r="14" spans="1:15">
      <c r="A14" s="25">
        <v>12</v>
      </c>
      <c r="B14" s="22" t="s">
        <v>157</v>
      </c>
      <c r="C14" s="26">
        <v>2011</v>
      </c>
      <c r="D14" s="23">
        <v>500</v>
      </c>
      <c r="E14" s="24" t="s">
        <v>23</v>
      </c>
      <c r="F14" s="4">
        <f>VLOOKUP(C14,[1]Kategorie!A$1:B$65536,2,FALSE)</f>
        <v>0</v>
      </c>
      <c r="K14" s="26">
        <v>26</v>
      </c>
      <c r="L14" s="26">
        <v>15</v>
      </c>
      <c r="M14" s="26">
        <f>SUM(H14,J14,L14)</f>
        <v>15</v>
      </c>
      <c r="N14" s="26">
        <v>12</v>
      </c>
      <c r="O14" s="26">
        <v>1</v>
      </c>
    </row>
    <row r="15" spans="1:15">
      <c r="A15" s="25">
        <v>13</v>
      </c>
      <c r="B15" s="22" t="s">
        <v>115</v>
      </c>
      <c r="C15" s="26">
        <v>2012</v>
      </c>
      <c r="D15" s="23">
        <v>500</v>
      </c>
      <c r="E15" s="24" t="s">
        <v>23</v>
      </c>
      <c r="F15" s="4">
        <f>VLOOKUP(C15,[1]Kategorie!A$1:B$65536,2,FALSE)</f>
        <v>0</v>
      </c>
      <c r="I15" s="26">
        <v>28</v>
      </c>
      <c r="J15" s="26">
        <v>8</v>
      </c>
      <c r="K15" s="26">
        <v>35</v>
      </c>
      <c r="L15" s="26">
        <v>2</v>
      </c>
      <c r="M15" s="26">
        <f>SUM(H15,J15,L15)</f>
        <v>10</v>
      </c>
      <c r="N15" s="26">
        <v>13</v>
      </c>
      <c r="O15" s="26">
        <v>2</v>
      </c>
    </row>
    <row r="16" spans="1:15">
      <c r="A16" s="25">
        <v>14</v>
      </c>
      <c r="B16" s="22" t="s">
        <v>69</v>
      </c>
      <c r="C16" s="26">
        <v>2012</v>
      </c>
      <c r="D16" s="23">
        <v>500</v>
      </c>
      <c r="E16" s="24" t="s">
        <v>23</v>
      </c>
      <c r="F16" s="4">
        <f>VLOOKUP(C16,[1]Kategorie!A$1:B$65536,2,FALSE)</f>
        <v>0</v>
      </c>
      <c r="G16" s="26">
        <v>35</v>
      </c>
      <c r="H16" s="26">
        <v>4</v>
      </c>
      <c r="I16" s="26">
        <v>34</v>
      </c>
      <c r="J16" s="26">
        <v>4</v>
      </c>
      <c r="K16" s="26">
        <v>44</v>
      </c>
      <c r="L16" s="26">
        <v>1</v>
      </c>
      <c r="M16" s="26">
        <f>SUM(H16,J16,L16)</f>
        <v>9</v>
      </c>
      <c r="N16" s="26">
        <v>14</v>
      </c>
      <c r="O16" s="26">
        <v>3</v>
      </c>
    </row>
    <row r="17" spans="1:15">
      <c r="A17" s="25">
        <v>15</v>
      </c>
      <c r="B17" s="22" t="s">
        <v>73</v>
      </c>
      <c r="C17" s="26">
        <v>2013</v>
      </c>
      <c r="D17" s="23">
        <v>500</v>
      </c>
      <c r="E17" s="24" t="s">
        <v>23</v>
      </c>
      <c r="F17" s="4">
        <f>VLOOKUP(C17,[1]Kategorie!A$1:B$65536,2,FALSE)</f>
        <v>0</v>
      </c>
      <c r="G17" s="26">
        <v>39</v>
      </c>
      <c r="H17" s="26">
        <v>3</v>
      </c>
      <c r="I17" s="26">
        <v>40</v>
      </c>
      <c r="J17" s="26">
        <v>2</v>
      </c>
      <c r="K17" s="26">
        <v>45</v>
      </c>
      <c r="L17" s="26">
        <v>1</v>
      </c>
      <c r="M17" s="26">
        <f>SUM(H17,J17,L17)</f>
        <v>6</v>
      </c>
      <c r="N17" s="26">
        <v>15</v>
      </c>
      <c r="O17" s="26">
        <v>3</v>
      </c>
    </row>
    <row r="18" spans="1:15">
      <c r="A18" s="25">
        <v>16</v>
      </c>
      <c r="B18" s="22" t="s">
        <v>76</v>
      </c>
      <c r="C18" s="26">
        <v>2014</v>
      </c>
      <c r="D18" s="23">
        <v>500</v>
      </c>
      <c r="E18" s="24" t="s">
        <v>23</v>
      </c>
      <c r="F18" s="4">
        <f>VLOOKUP(C18,[1]Kategorie!A$1:B$65536,2,FALSE)</f>
        <v>0</v>
      </c>
      <c r="G18" s="26">
        <v>42</v>
      </c>
      <c r="H18" s="26">
        <v>1</v>
      </c>
      <c r="I18" s="26">
        <v>38</v>
      </c>
      <c r="J18" s="26">
        <v>3</v>
      </c>
      <c r="K18" s="26">
        <v>57</v>
      </c>
      <c r="L18" s="26">
        <v>1</v>
      </c>
      <c r="M18" s="26">
        <f>SUM(H18,J18,L18)</f>
        <v>5</v>
      </c>
      <c r="N18" s="26">
        <v>16</v>
      </c>
      <c r="O18" s="26">
        <v>3</v>
      </c>
    </row>
    <row r="19" spans="1:15">
      <c r="A19" s="25">
        <v>17</v>
      </c>
      <c r="B19" s="22" t="s">
        <v>159</v>
      </c>
      <c r="C19" s="26">
        <v>2011</v>
      </c>
      <c r="D19" s="23">
        <v>500</v>
      </c>
      <c r="E19" s="24" t="s">
        <v>23</v>
      </c>
      <c r="F19" s="4">
        <f>VLOOKUP(C19,[1]Kategorie!A$1:B$65536,2,FALSE)</f>
        <v>0</v>
      </c>
      <c r="K19" s="26">
        <v>32</v>
      </c>
      <c r="L19" s="26">
        <v>4</v>
      </c>
      <c r="M19" s="26">
        <f>SUM(H19,J19,L19)</f>
        <v>4</v>
      </c>
      <c r="N19" s="26">
        <v>17</v>
      </c>
      <c r="O19" s="26">
        <v>1</v>
      </c>
    </row>
    <row r="20" spans="1:15">
      <c r="A20" s="25">
        <v>18</v>
      </c>
      <c r="B20" s="22" t="s">
        <v>75</v>
      </c>
      <c r="C20" s="26">
        <v>2014</v>
      </c>
      <c r="D20" s="23">
        <v>500</v>
      </c>
      <c r="E20" s="24" t="s">
        <v>23</v>
      </c>
      <c r="F20" s="4">
        <f>VLOOKUP(C20,[1]Kategorie!A$1:B$65536,2,FALSE)</f>
        <v>0</v>
      </c>
      <c r="G20" s="26">
        <v>41</v>
      </c>
      <c r="H20" s="26">
        <v>2</v>
      </c>
      <c r="I20" s="26">
        <v>42</v>
      </c>
      <c r="J20" s="26">
        <v>1</v>
      </c>
      <c r="M20" s="26">
        <f>SUM(H20,J20,L20)</f>
        <v>3</v>
      </c>
      <c r="N20" s="26">
        <v>18</v>
      </c>
      <c r="O20" s="26">
        <v>2</v>
      </c>
    </row>
    <row r="21" spans="1:15">
      <c r="A21" s="25">
        <v>19</v>
      </c>
      <c r="B21" s="22" t="s">
        <v>160</v>
      </c>
      <c r="C21" s="26">
        <v>2011</v>
      </c>
      <c r="D21" s="23">
        <v>500</v>
      </c>
      <c r="E21" s="24" t="s">
        <v>23</v>
      </c>
      <c r="F21" s="4">
        <f>VLOOKUP(C21,[1]Kategorie!A$1:B$65536,2,FALSE)</f>
        <v>0</v>
      </c>
      <c r="K21" s="26">
        <v>36</v>
      </c>
      <c r="L21" s="26">
        <v>1</v>
      </c>
      <c r="M21" s="26">
        <f>SUM(H21,J21,L21)</f>
        <v>1</v>
      </c>
      <c r="N21" s="26">
        <v>19</v>
      </c>
      <c r="O21" s="26">
        <v>1</v>
      </c>
    </row>
    <row r="22" spans="1:15">
      <c r="A22" s="25">
        <v>20</v>
      </c>
      <c r="B22" s="22" t="s">
        <v>161</v>
      </c>
      <c r="C22" s="26">
        <v>2012</v>
      </c>
      <c r="D22" s="23">
        <v>500</v>
      </c>
      <c r="E22" s="24" t="s">
        <v>23</v>
      </c>
      <c r="F22" s="4">
        <f>VLOOKUP(C22,[1]Kategorie!A$1:B$65536,2,FALSE)</f>
        <v>0</v>
      </c>
      <c r="K22" s="26">
        <v>37</v>
      </c>
      <c r="L22" s="26">
        <v>1</v>
      </c>
      <c r="M22" s="26">
        <f>SUM(H22,J22,L22)</f>
        <v>1</v>
      </c>
      <c r="N22" s="26">
        <v>20</v>
      </c>
      <c r="O22" s="26">
        <v>1</v>
      </c>
    </row>
    <row r="23" spans="1:15">
      <c r="A23" s="25">
        <v>21</v>
      </c>
      <c r="B23" s="22" t="s">
        <v>164</v>
      </c>
      <c r="C23" s="26">
        <v>2013</v>
      </c>
      <c r="D23" s="23">
        <v>500</v>
      </c>
      <c r="E23" s="24" t="s">
        <v>23</v>
      </c>
      <c r="F23" s="4">
        <f>VLOOKUP(C23,[1]Kategorie!A$1:B$65536,2,FALSE)</f>
        <v>0</v>
      </c>
      <c r="K23" s="26">
        <v>40</v>
      </c>
      <c r="L23" s="26">
        <v>1</v>
      </c>
      <c r="M23" s="26">
        <f>SUM(H23,J23,L23)</f>
        <v>1</v>
      </c>
      <c r="N23" s="26">
        <v>21</v>
      </c>
      <c r="O23" s="26">
        <v>1</v>
      </c>
    </row>
    <row r="24" spans="1:15">
      <c r="A24" s="25">
        <v>22</v>
      </c>
      <c r="B24" s="22" t="s">
        <v>165</v>
      </c>
      <c r="C24" s="26">
        <v>2014</v>
      </c>
      <c r="D24" s="23">
        <v>500</v>
      </c>
      <c r="E24" s="24" t="s">
        <v>23</v>
      </c>
      <c r="F24" s="4">
        <f>VLOOKUP(C24,[1]Kategorie!A$1:B$65536,2,FALSE)</f>
        <v>0</v>
      </c>
      <c r="K24" s="26">
        <v>41</v>
      </c>
      <c r="L24" s="26">
        <v>1</v>
      </c>
      <c r="M24" s="26">
        <f>SUM(H24,J24,L24)</f>
        <v>1</v>
      </c>
      <c r="N24" s="26">
        <v>22</v>
      </c>
      <c r="O24" s="26">
        <v>1</v>
      </c>
    </row>
    <row r="25" spans="1:15">
      <c r="A25" s="25">
        <v>23</v>
      </c>
      <c r="B25" s="22" t="s">
        <v>166</v>
      </c>
      <c r="C25" s="26">
        <v>2011</v>
      </c>
      <c r="D25" s="23">
        <v>500</v>
      </c>
      <c r="E25" s="24" t="s">
        <v>23</v>
      </c>
      <c r="F25" s="4">
        <f>VLOOKUP(C25,[1]Kategorie!A$1:B$65536,2,FALSE)</f>
        <v>0</v>
      </c>
      <c r="K25" s="26">
        <v>48</v>
      </c>
      <c r="L25" s="26">
        <v>1</v>
      </c>
      <c r="M25" s="26">
        <f>SUM(H25,J25,L25)</f>
        <v>1</v>
      </c>
      <c r="N25" s="26">
        <v>23</v>
      </c>
      <c r="O25" s="26">
        <v>1</v>
      </c>
    </row>
    <row r="26" spans="1:15">
      <c r="A26" s="25">
        <v>24</v>
      </c>
      <c r="B26" s="22" t="s">
        <v>167</v>
      </c>
      <c r="C26" s="26">
        <v>2013</v>
      </c>
      <c r="D26" s="23">
        <v>500</v>
      </c>
      <c r="E26" s="24" t="s">
        <v>23</v>
      </c>
      <c r="F26" s="4">
        <f>VLOOKUP(C26,[1]Kategorie!A$1:B$65536,2,FALSE)</f>
        <v>0</v>
      </c>
      <c r="K26" s="26">
        <v>49</v>
      </c>
      <c r="L26" s="26">
        <v>1</v>
      </c>
      <c r="M26" s="26">
        <f>SUM(H26,J26,L26)</f>
        <v>1</v>
      </c>
      <c r="N26" s="26">
        <v>24</v>
      </c>
      <c r="O26" s="26">
        <v>1</v>
      </c>
    </row>
    <row r="27" spans="1:15">
      <c r="A27" s="25">
        <v>25</v>
      </c>
      <c r="B27" s="22" t="s">
        <v>168</v>
      </c>
      <c r="C27" s="26">
        <v>2013</v>
      </c>
      <c r="D27" s="23">
        <v>500</v>
      </c>
      <c r="E27" s="24" t="s">
        <v>23</v>
      </c>
      <c r="F27" s="4">
        <f>VLOOKUP(C27,[1]Kategorie!A$1:B$65536,2,FALSE)</f>
        <v>0</v>
      </c>
      <c r="K27" s="26">
        <v>54</v>
      </c>
      <c r="L27" s="26">
        <v>1</v>
      </c>
      <c r="M27" s="26">
        <f>SUM(H27,J27,L27)</f>
        <v>1</v>
      </c>
      <c r="N27" s="26">
        <v>25</v>
      </c>
      <c r="O27" s="26">
        <v>1</v>
      </c>
    </row>
    <row r="28" spans="1:15">
      <c r="A28" s="25">
        <v>26</v>
      </c>
      <c r="B28" s="22" t="s">
        <v>170</v>
      </c>
      <c r="C28" s="26">
        <v>2017</v>
      </c>
      <c r="D28" s="23">
        <v>500</v>
      </c>
      <c r="E28" s="24" t="s">
        <v>23</v>
      </c>
      <c r="F28" s="4">
        <f>VLOOKUP(C28,[1]Kategorie!A$1:B$65536,2,FALSE)</f>
        <v>0</v>
      </c>
      <c r="K28" s="26">
        <v>59</v>
      </c>
      <c r="L28" s="26">
        <v>1</v>
      </c>
      <c r="M28" s="26">
        <f>SUM(H28,J28,L28)</f>
        <v>1</v>
      </c>
      <c r="N28" s="26">
        <v>26</v>
      </c>
      <c r="O28" s="26">
        <v>1</v>
      </c>
    </row>
    <row r="29" spans="1:15">
      <c r="A29" s="25">
        <v>27</v>
      </c>
      <c r="B29" s="22" t="s">
        <v>172</v>
      </c>
      <c r="C29" s="26">
        <v>2017</v>
      </c>
      <c r="D29" s="23">
        <v>500</v>
      </c>
      <c r="E29" s="24" t="s">
        <v>23</v>
      </c>
      <c r="F29" s="4">
        <f>VLOOKUP(C29,[1]Kategorie!A$1:B$65536,2,FALSE)</f>
        <v>0</v>
      </c>
      <c r="K29" s="26">
        <v>61</v>
      </c>
      <c r="L29" s="26">
        <v>1</v>
      </c>
      <c r="M29" s="26">
        <f>SUM(H29,J29,L29)</f>
        <v>1</v>
      </c>
      <c r="N29" s="26">
        <v>27</v>
      </c>
      <c r="O29" s="26">
        <v>1</v>
      </c>
    </row>
    <row r="30" spans="1:15">
      <c r="A30" s="25">
        <v>28</v>
      </c>
      <c r="B30" s="28" t="s">
        <v>36</v>
      </c>
      <c r="C30" s="29">
        <v>2008</v>
      </c>
      <c r="D30" s="30">
        <v>500</v>
      </c>
      <c r="E30" s="31" t="s">
        <v>23</v>
      </c>
      <c r="F30" s="32">
        <f>VLOOKUP(C30,[1]Kategorie!A$1:B$65536,2,FALSE)</f>
        <v>1</v>
      </c>
      <c r="G30" s="29">
        <v>3</v>
      </c>
      <c r="H30" s="29">
        <v>18</v>
      </c>
      <c r="I30" s="29">
        <v>4</v>
      </c>
      <c r="J30" s="29">
        <v>21</v>
      </c>
      <c r="K30" s="29">
        <v>13</v>
      </c>
      <c r="L30" s="29">
        <v>8</v>
      </c>
      <c r="M30" s="29">
        <f>SUM(H30,J30,L30)</f>
        <v>47</v>
      </c>
      <c r="N30" s="29">
        <v>1</v>
      </c>
      <c r="O30" s="29">
        <v>3</v>
      </c>
    </row>
    <row r="31" spans="1:15">
      <c r="A31" s="25">
        <v>29</v>
      </c>
      <c r="B31" s="28" t="s">
        <v>35</v>
      </c>
      <c r="C31" s="29">
        <v>2009</v>
      </c>
      <c r="D31" s="30">
        <v>500</v>
      </c>
      <c r="E31" s="31" t="s">
        <v>23</v>
      </c>
      <c r="F31" s="32">
        <f>VLOOKUP(C31,[1]Kategorie!A$1:B$65536,2,FALSE)</f>
        <v>1</v>
      </c>
      <c r="G31" s="29">
        <v>2</v>
      </c>
      <c r="H31" s="29">
        <v>21</v>
      </c>
      <c r="I31" s="29"/>
      <c r="J31" s="29"/>
      <c r="K31" s="29">
        <v>3</v>
      </c>
      <c r="L31" s="29">
        <v>21</v>
      </c>
      <c r="M31" s="29">
        <f>SUM(H31,J31,L31)</f>
        <v>42</v>
      </c>
      <c r="N31" s="29">
        <v>2</v>
      </c>
      <c r="O31" s="29">
        <v>2</v>
      </c>
    </row>
    <row r="32" spans="1:15">
      <c r="A32" s="25">
        <v>30</v>
      </c>
      <c r="B32" s="28" t="s">
        <v>42</v>
      </c>
      <c r="C32" s="29">
        <v>2008</v>
      </c>
      <c r="D32" s="30">
        <v>500</v>
      </c>
      <c r="E32" s="31" t="s">
        <v>23</v>
      </c>
      <c r="F32" s="32">
        <f>VLOOKUP(C32,[1]Kategorie!A$1:B$65536,2,FALSE)</f>
        <v>1</v>
      </c>
      <c r="G32" s="29">
        <v>8</v>
      </c>
      <c r="H32" s="29">
        <v>15</v>
      </c>
      <c r="I32" s="29">
        <v>8</v>
      </c>
      <c r="J32" s="29">
        <v>13</v>
      </c>
      <c r="K32" s="29">
        <v>11</v>
      </c>
      <c r="L32" s="29">
        <v>13</v>
      </c>
      <c r="M32" s="29">
        <f>SUM(H32,J32,L32)</f>
        <v>41</v>
      </c>
      <c r="N32" s="29">
        <v>3</v>
      </c>
      <c r="O32" s="29">
        <v>3</v>
      </c>
    </row>
    <row r="33" spans="1:15">
      <c r="A33" s="25">
        <v>31</v>
      </c>
      <c r="B33" s="22" t="s">
        <v>116</v>
      </c>
      <c r="C33" s="26">
        <v>2010</v>
      </c>
      <c r="D33" s="23">
        <v>500</v>
      </c>
      <c r="E33" s="24" t="s">
        <v>23</v>
      </c>
      <c r="F33" s="4">
        <f>VLOOKUP(C33,[1]Kategorie!A$1:B$65536,2,FALSE)</f>
        <v>1</v>
      </c>
      <c r="I33" s="26">
        <v>5</v>
      </c>
      <c r="J33" s="26">
        <v>18</v>
      </c>
      <c r="K33" s="26">
        <v>9</v>
      </c>
      <c r="L33" s="26">
        <v>15</v>
      </c>
      <c r="M33" s="26">
        <f>SUM(H33,J33,L33)</f>
        <v>33</v>
      </c>
      <c r="N33" s="26">
        <v>4</v>
      </c>
      <c r="O33" s="26">
        <v>2</v>
      </c>
    </row>
    <row r="34" spans="1:15">
      <c r="A34" s="25">
        <v>32</v>
      </c>
      <c r="B34" s="22" t="s">
        <v>44</v>
      </c>
      <c r="C34" s="26">
        <v>2010</v>
      </c>
      <c r="D34" s="23">
        <v>500</v>
      </c>
      <c r="E34" s="24" t="s">
        <v>23</v>
      </c>
      <c r="F34" s="4">
        <f>VLOOKUP(C34,[1]Kategorie!A$1:B$65536,2,FALSE)</f>
        <v>1</v>
      </c>
      <c r="G34" s="26">
        <v>10</v>
      </c>
      <c r="H34" s="26">
        <v>10</v>
      </c>
      <c r="I34" s="26">
        <v>6</v>
      </c>
      <c r="J34" s="26">
        <v>15</v>
      </c>
      <c r="K34" s="26">
        <v>15</v>
      </c>
      <c r="L34" s="26">
        <v>6</v>
      </c>
      <c r="M34" s="26">
        <f>SUM(H34,J34,L34)</f>
        <v>31</v>
      </c>
      <c r="N34" s="26">
        <v>5</v>
      </c>
      <c r="O34" s="26">
        <v>3</v>
      </c>
    </row>
    <row r="35" spans="1:15">
      <c r="A35" s="25">
        <v>33</v>
      </c>
      <c r="B35" s="22" t="s">
        <v>46</v>
      </c>
      <c r="C35" s="26">
        <v>2010</v>
      </c>
      <c r="D35" s="23">
        <v>500</v>
      </c>
      <c r="E35" s="24" t="s">
        <v>23</v>
      </c>
      <c r="F35" s="4">
        <f>VLOOKUP(C35,[1]Kategorie!A$1:B$65536,2,FALSE)</f>
        <v>1</v>
      </c>
      <c r="G35" s="26">
        <v>12</v>
      </c>
      <c r="H35" s="26">
        <v>8</v>
      </c>
      <c r="I35" s="26">
        <v>11</v>
      </c>
      <c r="J35" s="26">
        <v>10</v>
      </c>
      <c r="K35" s="26">
        <v>20</v>
      </c>
      <c r="L35" s="26">
        <v>2</v>
      </c>
      <c r="M35" s="26">
        <f>SUM(H35,J35,L35)</f>
        <v>20</v>
      </c>
      <c r="N35" s="26">
        <v>6</v>
      </c>
      <c r="O35" s="26">
        <v>3</v>
      </c>
    </row>
    <row r="36" spans="1:15">
      <c r="A36" s="25">
        <v>34</v>
      </c>
      <c r="B36" s="22" t="s">
        <v>151</v>
      </c>
      <c r="C36" s="26">
        <v>2009</v>
      </c>
      <c r="D36" s="23">
        <v>500</v>
      </c>
      <c r="E36" s="24" t="s">
        <v>23</v>
      </c>
      <c r="F36" s="4">
        <f>VLOOKUP(C36,[1]Kategorie!A$1:B$65536,2,FALSE)</f>
        <v>1</v>
      </c>
      <c r="K36" s="26">
        <v>6</v>
      </c>
      <c r="L36" s="26">
        <v>18</v>
      </c>
      <c r="M36" s="26">
        <f>SUM(H36,J36,L36)</f>
        <v>18</v>
      </c>
      <c r="N36" s="26">
        <v>7</v>
      </c>
      <c r="O36" s="26">
        <v>1</v>
      </c>
    </row>
    <row r="37" spans="1:15">
      <c r="A37" s="25">
        <v>35</v>
      </c>
      <c r="B37" s="22" t="s">
        <v>43</v>
      </c>
      <c r="C37" s="26">
        <v>2008</v>
      </c>
      <c r="D37" s="23">
        <v>500</v>
      </c>
      <c r="E37" s="24" t="s">
        <v>23</v>
      </c>
      <c r="F37" s="4">
        <f>VLOOKUP(C37,[1]Kategorie!A$1:B$65536,2,FALSE)</f>
        <v>1</v>
      </c>
      <c r="G37" s="26">
        <v>9</v>
      </c>
      <c r="H37" s="26">
        <v>13</v>
      </c>
      <c r="K37" s="26">
        <v>17</v>
      </c>
      <c r="L37" s="26">
        <v>4</v>
      </c>
      <c r="M37" s="26">
        <f>SUM(H37,J37,L37)</f>
        <v>17</v>
      </c>
      <c r="N37" s="26">
        <v>8</v>
      </c>
      <c r="O37" s="26">
        <v>2</v>
      </c>
    </row>
    <row r="38" spans="1:15">
      <c r="A38" s="25">
        <v>36</v>
      </c>
      <c r="B38" s="22" t="s">
        <v>117</v>
      </c>
      <c r="C38" s="26">
        <v>2008</v>
      </c>
      <c r="D38" s="23">
        <v>500</v>
      </c>
      <c r="E38" s="24" t="s">
        <v>23</v>
      </c>
      <c r="F38" s="4">
        <f>VLOOKUP(C38,[1]Kategorie!A$1:B$65536,2,FALSE)</f>
        <v>1</v>
      </c>
      <c r="I38" s="26">
        <v>13</v>
      </c>
      <c r="J38" s="26">
        <v>6</v>
      </c>
      <c r="K38" s="26">
        <v>12</v>
      </c>
      <c r="L38" s="26">
        <v>10</v>
      </c>
      <c r="M38" s="26">
        <f>SUM(H38,J38,L38)</f>
        <v>16</v>
      </c>
      <c r="N38" s="26">
        <v>9</v>
      </c>
      <c r="O38" s="26">
        <v>2</v>
      </c>
    </row>
    <row r="39" spans="1:15">
      <c r="A39" s="25">
        <v>37</v>
      </c>
      <c r="B39" s="22" t="s">
        <v>51</v>
      </c>
      <c r="C39" s="26">
        <v>2009</v>
      </c>
      <c r="D39" s="23">
        <v>500</v>
      </c>
      <c r="E39" s="24" t="s">
        <v>23</v>
      </c>
      <c r="F39" s="4">
        <f>VLOOKUP(C39,[1]Kategorie!A$1:B$65536,2,FALSE)</f>
        <v>1</v>
      </c>
      <c r="G39" s="26">
        <v>17</v>
      </c>
      <c r="H39" s="26">
        <v>4</v>
      </c>
      <c r="I39" s="26">
        <v>12</v>
      </c>
      <c r="J39" s="26">
        <v>8</v>
      </c>
      <c r="K39" s="26">
        <v>18</v>
      </c>
      <c r="L39" s="26">
        <v>3</v>
      </c>
      <c r="M39" s="26">
        <f>SUM(H39,J39,L39)</f>
        <v>15</v>
      </c>
      <c r="N39" s="26">
        <v>10</v>
      </c>
      <c r="O39" s="26">
        <v>3</v>
      </c>
    </row>
    <row r="40" spans="1:15">
      <c r="A40" s="25">
        <v>38</v>
      </c>
      <c r="B40" s="22" t="s">
        <v>55</v>
      </c>
      <c r="C40" s="26">
        <v>2009</v>
      </c>
      <c r="D40" s="23">
        <v>500</v>
      </c>
      <c r="E40" s="24" t="s">
        <v>23</v>
      </c>
      <c r="F40" s="4">
        <f>VLOOKUP(C40,[1]Kategorie!A$1:B$65536,2,FALSE)</f>
        <v>1</v>
      </c>
      <c r="G40" s="26">
        <v>21</v>
      </c>
      <c r="H40" s="26">
        <v>3</v>
      </c>
      <c r="I40" s="26">
        <v>21</v>
      </c>
      <c r="J40" s="26">
        <v>4</v>
      </c>
      <c r="K40" s="26">
        <v>34</v>
      </c>
      <c r="L40" s="26">
        <v>1</v>
      </c>
      <c r="M40" s="26">
        <f>SUM(H40,J40,L40)</f>
        <v>8</v>
      </c>
      <c r="N40" s="26">
        <v>11</v>
      </c>
      <c r="O40" s="26">
        <v>3</v>
      </c>
    </row>
    <row r="41" spans="1:15">
      <c r="A41" s="25">
        <v>39</v>
      </c>
      <c r="B41" s="22" t="s">
        <v>50</v>
      </c>
      <c r="C41" s="26">
        <v>2010</v>
      </c>
      <c r="D41" s="23">
        <v>500</v>
      </c>
      <c r="E41" s="24" t="s">
        <v>23</v>
      </c>
      <c r="F41" s="4">
        <f>VLOOKUP(C41,[1]Kategorie!A$1:B$65536,2,FALSE)</f>
        <v>1</v>
      </c>
      <c r="G41" s="26">
        <v>16</v>
      </c>
      <c r="H41" s="26">
        <v>6</v>
      </c>
      <c r="M41" s="26">
        <f>SUM(H41,J41,L41)</f>
        <v>6</v>
      </c>
      <c r="N41" s="26">
        <v>12</v>
      </c>
      <c r="O41" s="26">
        <v>1</v>
      </c>
    </row>
    <row r="42" spans="1:15">
      <c r="A42" s="25">
        <v>40</v>
      </c>
      <c r="B42" s="22" t="s">
        <v>63</v>
      </c>
      <c r="C42" s="26">
        <v>2008</v>
      </c>
      <c r="D42" s="23">
        <v>500</v>
      </c>
      <c r="E42" s="24" t="s">
        <v>23</v>
      </c>
      <c r="F42" s="4">
        <f>VLOOKUP(C42,[1]Kategorie!A$1:B$65536,2,FALSE)</f>
        <v>1</v>
      </c>
      <c r="G42" s="26">
        <v>29</v>
      </c>
      <c r="H42" s="26">
        <v>1</v>
      </c>
      <c r="I42" s="26">
        <v>36</v>
      </c>
      <c r="J42" s="26">
        <v>1</v>
      </c>
      <c r="K42" s="26">
        <v>41</v>
      </c>
      <c r="L42" s="26">
        <v>1</v>
      </c>
      <c r="M42" s="26">
        <f>SUM(H42,J42,L42)</f>
        <v>3</v>
      </c>
      <c r="N42" s="26">
        <v>13</v>
      </c>
      <c r="O42" s="26">
        <v>3</v>
      </c>
    </row>
    <row r="43" spans="1:15">
      <c r="A43" s="25">
        <v>41</v>
      </c>
      <c r="B43" s="22" t="s">
        <v>70</v>
      </c>
      <c r="C43" s="26">
        <v>2008</v>
      </c>
      <c r="D43" s="23">
        <v>500</v>
      </c>
      <c r="E43" s="24" t="s">
        <v>23</v>
      </c>
      <c r="F43" s="4">
        <f>VLOOKUP(C43,[1]Kategorie!A$1:B$65536,2,FALSE)</f>
        <v>1</v>
      </c>
      <c r="G43" s="26">
        <v>36</v>
      </c>
      <c r="H43" s="26">
        <v>1</v>
      </c>
      <c r="I43" s="26">
        <v>39</v>
      </c>
      <c r="J43" s="26">
        <v>1</v>
      </c>
      <c r="K43" s="26">
        <v>58</v>
      </c>
      <c r="L43" s="26">
        <v>1</v>
      </c>
      <c r="M43" s="26">
        <f>SUM(H43,J43,L43)</f>
        <v>3</v>
      </c>
      <c r="N43" s="26">
        <v>14</v>
      </c>
      <c r="O43" s="26">
        <v>3</v>
      </c>
    </row>
    <row r="44" spans="1:15">
      <c r="A44" s="25">
        <v>42</v>
      </c>
      <c r="B44" s="22" t="s">
        <v>118</v>
      </c>
      <c r="C44" s="26">
        <v>2009</v>
      </c>
      <c r="D44" s="23">
        <v>500</v>
      </c>
      <c r="E44" s="24" t="s">
        <v>23</v>
      </c>
      <c r="F44" s="4">
        <f>VLOOKUP(C44,[1]Kategorie!A$1:B$65536,2,FALSE)</f>
        <v>1</v>
      </c>
      <c r="I44" s="26">
        <v>25</v>
      </c>
      <c r="J44" s="26">
        <v>3</v>
      </c>
      <c r="M44" s="26">
        <f>SUM(H44,J44,L44)</f>
        <v>3</v>
      </c>
      <c r="N44" s="26">
        <v>15</v>
      </c>
      <c r="O44" s="26">
        <v>1</v>
      </c>
    </row>
    <row r="45" spans="1:15">
      <c r="A45" s="25">
        <v>43</v>
      </c>
      <c r="B45" s="22" t="s">
        <v>119</v>
      </c>
      <c r="C45" s="26">
        <v>2010</v>
      </c>
      <c r="D45" s="23">
        <v>500</v>
      </c>
      <c r="E45" s="24" t="s">
        <v>23</v>
      </c>
      <c r="F45" s="4">
        <f>VLOOKUP(C45,[1]Kategorie!A$1:B$65536,2,FALSE)</f>
        <v>1</v>
      </c>
      <c r="I45" s="26">
        <v>29</v>
      </c>
      <c r="J45" s="26">
        <v>2</v>
      </c>
      <c r="M45" s="26">
        <f>SUM(H45,J45,L45)</f>
        <v>2</v>
      </c>
      <c r="N45" s="26">
        <v>16</v>
      </c>
      <c r="O45" s="26">
        <v>1</v>
      </c>
    </row>
    <row r="46" spans="1:15">
      <c r="A46" s="25">
        <v>44</v>
      </c>
      <c r="B46" s="22" t="s">
        <v>56</v>
      </c>
      <c r="C46" s="26">
        <v>2010</v>
      </c>
      <c r="D46" s="23">
        <v>500</v>
      </c>
      <c r="E46" s="24" t="s">
        <v>23</v>
      </c>
      <c r="F46" s="4">
        <f>VLOOKUP(C46,[1]Kategorie!A$1:B$65536,2,FALSE)</f>
        <v>1</v>
      </c>
      <c r="G46" s="26">
        <v>22</v>
      </c>
      <c r="H46" s="26">
        <v>2</v>
      </c>
      <c r="M46" s="26">
        <f>SUM(H46,J46,L46)</f>
        <v>2</v>
      </c>
      <c r="N46" s="26">
        <v>17</v>
      </c>
      <c r="O46" s="26">
        <v>1</v>
      </c>
    </row>
    <row r="47" spans="1:15">
      <c r="A47" s="25">
        <v>45</v>
      </c>
      <c r="B47" s="22" t="s">
        <v>154</v>
      </c>
      <c r="C47" s="26">
        <v>2008</v>
      </c>
      <c r="D47" s="23">
        <v>500</v>
      </c>
      <c r="E47" s="24" t="s">
        <v>23</v>
      </c>
      <c r="F47" s="4">
        <f>VLOOKUP(C47,[1]Kategorie!A$1:B$65536,2,FALSE)</f>
        <v>1</v>
      </c>
      <c r="K47" s="26">
        <v>21</v>
      </c>
      <c r="L47" s="26">
        <v>1</v>
      </c>
      <c r="M47" s="26">
        <f>SUM(H47,J47,L47)</f>
        <v>1</v>
      </c>
      <c r="N47" s="26">
        <v>18</v>
      </c>
      <c r="O47" s="26">
        <v>1</v>
      </c>
    </row>
    <row r="48" spans="1:15">
      <c r="A48" s="25">
        <v>46</v>
      </c>
      <c r="B48" s="22" t="s">
        <v>162</v>
      </c>
      <c r="C48" s="26">
        <v>2010</v>
      </c>
      <c r="D48" s="23">
        <v>500</v>
      </c>
      <c r="E48" s="24" t="s">
        <v>23</v>
      </c>
      <c r="F48" s="4">
        <f>VLOOKUP(C48,[1]Kategorie!A$1:B$65536,2,FALSE)</f>
        <v>1</v>
      </c>
      <c r="K48" s="26">
        <v>38</v>
      </c>
      <c r="L48" s="26">
        <v>1</v>
      </c>
      <c r="M48" s="26">
        <f>SUM(H48,J48,L48)</f>
        <v>1</v>
      </c>
      <c r="N48" s="26">
        <v>19</v>
      </c>
      <c r="O48" s="26">
        <v>1</v>
      </c>
    </row>
    <row r="49" spans="1:15">
      <c r="A49" s="25">
        <v>47</v>
      </c>
      <c r="B49" s="28" t="s">
        <v>47</v>
      </c>
      <c r="C49" s="29">
        <v>2011</v>
      </c>
      <c r="D49" s="30">
        <v>500</v>
      </c>
      <c r="E49" s="31" t="s">
        <v>22</v>
      </c>
      <c r="F49" s="32">
        <f>VLOOKUP(C49,[1]Kategorie!A$1:B$65536,2,FALSE)</f>
        <v>0</v>
      </c>
      <c r="G49" s="29">
        <v>13</v>
      </c>
      <c r="H49" s="29">
        <v>21</v>
      </c>
      <c r="I49" s="29">
        <v>10</v>
      </c>
      <c r="J49" s="29">
        <v>18</v>
      </c>
      <c r="K49" s="29">
        <v>7</v>
      </c>
      <c r="L49" s="29">
        <v>21</v>
      </c>
      <c r="M49" s="29">
        <f>SUM(H49,J49,L49)</f>
        <v>60</v>
      </c>
      <c r="N49" s="29">
        <v>1</v>
      </c>
      <c r="O49" s="29">
        <v>3</v>
      </c>
    </row>
    <row r="50" spans="1:15">
      <c r="A50" s="25">
        <v>48</v>
      </c>
      <c r="B50" s="28" t="s">
        <v>121</v>
      </c>
      <c r="C50" s="29">
        <v>2012</v>
      </c>
      <c r="D50" s="30">
        <v>500</v>
      </c>
      <c r="E50" s="31" t="s">
        <v>22</v>
      </c>
      <c r="F50" s="32">
        <f>VLOOKUP(C50,[1]Kategorie!A$1:B$65536,2,FALSE)</f>
        <v>0</v>
      </c>
      <c r="G50" s="29"/>
      <c r="H50" s="29"/>
      <c r="I50" s="29">
        <v>14</v>
      </c>
      <c r="J50" s="29">
        <v>15</v>
      </c>
      <c r="K50" s="29">
        <v>24</v>
      </c>
      <c r="L50" s="29">
        <v>18</v>
      </c>
      <c r="M50" s="29">
        <f>SUM(H50,J50,L50)</f>
        <v>33</v>
      </c>
      <c r="N50" s="29">
        <v>2</v>
      </c>
      <c r="O50" s="29">
        <v>2</v>
      </c>
    </row>
    <row r="51" spans="1:15">
      <c r="A51" s="25">
        <v>49</v>
      </c>
      <c r="B51" s="28" t="s">
        <v>54</v>
      </c>
      <c r="C51" s="29">
        <v>2011</v>
      </c>
      <c r="D51" s="30">
        <v>500</v>
      </c>
      <c r="E51" s="31" t="s">
        <v>22</v>
      </c>
      <c r="F51" s="32">
        <f>VLOOKUP(C51,[1]Kategorie!A$1:B$65536,2,FALSE)</f>
        <v>0</v>
      </c>
      <c r="G51" s="29">
        <v>20</v>
      </c>
      <c r="H51" s="29">
        <v>15</v>
      </c>
      <c r="I51" s="29"/>
      <c r="J51" s="29"/>
      <c r="K51" s="29">
        <v>25</v>
      </c>
      <c r="L51" s="29">
        <v>15</v>
      </c>
      <c r="M51" s="29">
        <f>SUM(H51,J51,L51)</f>
        <v>30</v>
      </c>
      <c r="N51" s="29">
        <v>3</v>
      </c>
      <c r="O51" s="29">
        <v>2</v>
      </c>
    </row>
    <row r="52" spans="1:15">
      <c r="A52" s="25">
        <v>50</v>
      </c>
      <c r="B52" s="22" t="s">
        <v>48</v>
      </c>
      <c r="C52" s="26">
        <v>2011</v>
      </c>
      <c r="D52" s="23">
        <v>500</v>
      </c>
      <c r="E52" s="24" t="s">
        <v>22</v>
      </c>
      <c r="F52" s="4">
        <f>VLOOKUP(C52,[1]Kategorie!A$1:B$65536,2,FALSE)</f>
        <v>0</v>
      </c>
      <c r="G52" s="26">
        <v>14</v>
      </c>
      <c r="H52" s="26">
        <v>18</v>
      </c>
      <c r="I52" s="26">
        <v>18</v>
      </c>
      <c r="J52" s="26">
        <v>8</v>
      </c>
      <c r="M52" s="26">
        <f>SUM(H52,J52,L52)</f>
        <v>26</v>
      </c>
      <c r="N52" s="26">
        <v>4</v>
      </c>
      <c r="O52" s="26">
        <v>2</v>
      </c>
    </row>
    <row r="53" spans="1:15">
      <c r="A53" s="25">
        <v>51</v>
      </c>
      <c r="B53" s="22" t="s">
        <v>120</v>
      </c>
      <c r="C53" s="26">
        <v>2011</v>
      </c>
      <c r="D53" s="23">
        <v>500</v>
      </c>
      <c r="E53" s="24" t="s">
        <v>22</v>
      </c>
      <c r="F53" s="4">
        <f>VLOOKUP(C53,[1]Kategorie!A$1:B$65536,2,FALSE)</f>
        <v>0</v>
      </c>
      <c r="I53" s="26">
        <v>9</v>
      </c>
      <c r="J53" s="26">
        <v>21</v>
      </c>
      <c r="M53" s="26">
        <f>SUM(H53,J53,L53)</f>
        <v>21</v>
      </c>
      <c r="N53" s="26">
        <v>5</v>
      </c>
      <c r="O53" s="26">
        <v>1</v>
      </c>
    </row>
    <row r="54" spans="1:15">
      <c r="A54" s="25">
        <v>52</v>
      </c>
      <c r="B54" s="22" t="s">
        <v>68</v>
      </c>
      <c r="C54" s="26">
        <v>2013</v>
      </c>
      <c r="D54" s="23">
        <v>500</v>
      </c>
      <c r="E54" s="24" t="s">
        <v>22</v>
      </c>
      <c r="F54" s="4">
        <f>VLOOKUP(C54,[1]Kategorie!A$1:B$65536,2,FALSE)</f>
        <v>0</v>
      </c>
      <c r="G54" s="26">
        <v>34</v>
      </c>
      <c r="H54" s="26">
        <v>4</v>
      </c>
      <c r="I54" s="26">
        <v>32</v>
      </c>
      <c r="J54" s="26">
        <v>3</v>
      </c>
      <c r="K54" s="26">
        <v>43</v>
      </c>
      <c r="L54" s="26">
        <v>8</v>
      </c>
      <c r="M54" s="26">
        <f>SUM(H54,J54,L54)</f>
        <v>15</v>
      </c>
      <c r="N54" s="26">
        <v>6</v>
      </c>
      <c r="O54" s="26">
        <v>3</v>
      </c>
    </row>
    <row r="55" spans="1:15">
      <c r="A55" s="25">
        <v>53</v>
      </c>
      <c r="B55" s="22" t="s">
        <v>158</v>
      </c>
      <c r="C55" s="26">
        <v>2012</v>
      </c>
      <c r="D55" s="23">
        <v>500</v>
      </c>
      <c r="E55" s="24" t="s">
        <v>22</v>
      </c>
      <c r="F55" s="4">
        <f>VLOOKUP(C55,[1]Kategorie!A$1:B$65536,2,FALSE)</f>
        <v>0</v>
      </c>
      <c r="K55" s="26">
        <v>27</v>
      </c>
      <c r="L55" s="26">
        <v>13</v>
      </c>
      <c r="M55" s="26">
        <f>SUM(H55,J55,L55)</f>
        <v>13</v>
      </c>
      <c r="N55" s="26">
        <v>7</v>
      </c>
      <c r="O55" s="26">
        <v>1</v>
      </c>
    </row>
    <row r="56" spans="1:15">
      <c r="A56" s="25">
        <v>54</v>
      </c>
      <c r="B56" s="22" t="s">
        <v>60</v>
      </c>
      <c r="C56" s="26">
        <v>2012</v>
      </c>
      <c r="D56" s="23">
        <v>500</v>
      </c>
      <c r="E56" s="24" t="s">
        <v>22</v>
      </c>
      <c r="F56" s="4">
        <f>VLOOKUP(C56,[1]Kategorie!A$1:B$65536,2,FALSE)</f>
        <v>0</v>
      </c>
      <c r="G56" s="26">
        <v>26</v>
      </c>
      <c r="H56" s="26">
        <v>13</v>
      </c>
      <c r="M56" s="26">
        <f>SUM(H56,J56,L56)</f>
        <v>13</v>
      </c>
      <c r="N56" s="26">
        <v>8</v>
      </c>
      <c r="O56" s="26">
        <v>1</v>
      </c>
    </row>
    <row r="57" spans="1:15">
      <c r="A57" s="25">
        <v>55</v>
      </c>
      <c r="B57" s="22" t="s">
        <v>163</v>
      </c>
      <c r="C57" s="26">
        <v>2012</v>
      </c>
      <c r="D57" s="23">
        <v>500</v>
      </c>
      <c r="E57" s="24" t="s">
        <v>22</v>
      </c>
      <c r="F57" s="4">
        <f>VLOOKUP(C57,[1]Kategorie!A$1:B$65536,2,FALSE)</f>
        <v>0</v>
      </c>
      <c r="K57" s="26">
        <v>39</v>
      </c>
      <c r="L57" s="26">
        <v>10</v>
      </c>
      <c r="M57" s="26">
        <f>SUM(H57,J57,L57)</f>
        <v>10</v>
      </c>
      <c r="N57" s="26">
        <v>9</v>
      </c>
      <c r="O57" s="26">
        <v>1</v>
      </c>
    </row>
    <row r="58" spans="1:15">
      <c r="A58" s="25">
        <v>56</v>
      </c>
      <c r="B58" s="22" t="s">
        <v>72</v>
      </c>
      <c r="C58" s="26">
        <v>2013</v>
      </c>
      <c r="D58" s="23">
        <v>500</v>
      </c>
      <c r="E58" s="24" t="s">
        <v>22</v>
      </c>
      <c r="F58" s="4">
        <f>VLOOKUP(C58,[1]Kategorie!A$1:B$65536,2,FALSE)</f>
        <v>0</v>
      </c>
      <c r="G58" s="26">
        <v>38</v>
      </c>
      <c r="H58" s="26">
        <v>2</v>
      </c>
      <c r="I58" s="26">
        <v>31</v>
      </c>
      <c r="J58" s="26">
        <v>4</v>
      </c>
      <c r="K58" s="26">
        <v>47</v>
      </c>
      <c r="L58" s="26">
        <v>4</v>
      </c>
      <c r="M58" s="26">
        <f>SUM(H58,J58,L58)</f>
        <v>10</v>
      </c>
      <c r="N58" s="26">
        <v>10</v>
      </c>
      <c r="O58" s="26">
        <v>3</v>
      </c>
    </row>
    <row r="59" spans="1:15">
      <c r="A59" s="25">
        <v>57</v>
      </c>
      <c r="B59" s="22" t="s">
        <v>61</v>
      </c>
      <c r="C59" s="26">
        <v>2014</v>
      </c>
      <c r="D59" s="23">
        <v>500</v>
      </c>
      <c r="E59" s="24" t="s">
        <v>22</v>
      </c>
      <c r="F59" s="4">
        <f>VLOOKUP(C59,[1]Kategorie!A$1:B$65536,2,FALSE)</f>
        <v>0</v>
      </c>
      <c r="G59" s="26">
        <v>27</v>
      </c>
      <c r="H59" s="26">
        <v>10</v>
      </c>
      <c r="M59" s="26">
        <f>SUM(H59,J59,L59)</f>
        <v>10</v>
      </c>
      <c r="N59" s="26">
        <v>11</v>
      </c>
      <c r="O59" s="26">
        <v>1</v>
      </c>
    </row>
    <row r="60" spans="1:15">
      <c r="A60" s="25">
        <v>58</v>
      </c>
      <c r="B60" s="22" t="s">
        <v>122</v>
      </c>
      <c r="C60" s="26">
        <v>2011</v>
      </c>
      <c r="D60" s="23">
        <v>500</v>
      </c>
      <c r="E60" s="24" t="s">
        <v>22</v>
      </c>
      <c r="F60" s="4">
        <f>VLOOKUP(C60,[1]Kategorie!A$1:B$65536,2,FALSE)</f>
        <v>0</v>
      </c>
      <c r="I60" s="26">
        <v>15</v>
      </c>
      <c r="J60" s="26">
        <v>10</v>
      </c>
      <c r="M60" s="26">
        <f>SUM(H60,J60,L60)</f>
        <v>10</v>
      </c>
      <c r="N60" s="26">
        <v>12</v>
      </c>
      <c r="O60" s="26">
        <v>1</v>
      </c>
    </row>
    <row r="61" spans="1:15">
      <c r="A61" s="25">
        <v>59</v>
      </c>
      <c r="B61" s="22" t="s">
        <v>77</v>
      </c>
      <c r="C61" s="26">
        <v>2014</v>
      </c>
      <c r="D61" s="23">
        <v>500</v>
      </c>
      <c r="E61" s="24" t="s">
        <v>22</v>
      </c>
      <c r="F61" s="4">
        <f>VLOOKUP(C61,[1]Kategorie!A$1:B$65536,2,FALSE)</f>
        <v>0</v>
      </c>
      <c r="G61" s="26">
        <v>43</v>
      </c>
      <c r="H61" s="26">
        <v>1</v>
      </c>
      <c r="I61" s="26">
        <v>41</v>
      </c>
      <c r="J61" s="26">
        <v>1</v>
      </c>
      <c r="K61" s="26">
        <v>46</v>
      </c>
      <c r="L61" s="26">
        <v>6</v>
      </c>
      <c r="M61" s="26">
        <f>SUM(H61,J61,L61)</f>
        <v>8</v>
      </c>
      <c r="N61" s="26">
        <v>13</v>
      </c>
      <c r="O61" s="26">
        <v>3</v>
      </c>
    </row>
    <row r="62" spans="1:15">
      <c r="A62" s="25">
        <v>60</v>
      </c>
      <c r="B62" s="22" t="s">
        <v>65</v>
      </c>
      <c r="C62" s="2">
        <v>2013</v>
      </c>
      <c r="D62" s="23">
        <v>500</v>
      </c>
      <c r="E62" s="2" t="s">
        <v>22</v>
      </c>
      <c r="F62" s="4">
        <f>VLOOKUP(C62,[1]Kategorie!A$1:B$65536,2,FALSE)</f>
        <v>0</v>
      </c>
      <c r="G62" s="26">
        <v>31</v>
      </c>
      <c r="H62" s="26">
        <v>8</v>
      </c>
      <c r="M62" s="26">
        <f>SUM(H62,J62,L62)</f>
        <v>8</v>
      </c>
      <c r="N62" s="26">
        <v>14</v>
      </c>
      <c r="O62" s="26">
        <v>1</v>
      </c>
    </row>
    <row r="63" spans="1:15">
      <c r="A63" s="25">
        <v>61</v>
      </c>
      <c r="B63" s="22" t="s">
        <v>123</v>
      </c>
      <c r="C63" s="26">
        <v>2012</v>
      </c>
      <c r="D63" s="23">
        <v>500</v>
      </c>
      <c r="E63" s="24" t="s">
        <v>22</v>
      </c>
      <c r="F63" s="4">
        <f>VLOOKUP(C63,[1]Kategorie!A$1:B$65536,2,FALSE)</f>
        <v>0</v>
      </c>
      <c r="I63" s="26">
        <v>22</v>
      </c>
      <c r="J63" s="26">
        <v>6</v>
      </c>
      <c r="M63" s="26">
        <f>SUM(H63,J63,L63)</f>
        <v>6</v>
      </c>
      <c r="N63" s="26">
        <v>15</v>
      </c>
      <c r="O63" s="26">
        <v>1</v>
      </c>
    </row>
    <row r="64" spans="1:15">
      <c r="A64" s="25">
        <v>62</v>
      </c>
      <c r="B64" s="22" t="s">
        <v>66</v>
      </c>
      <c r="C64" s="26">
        <v>2014</v>
      </c>
      <c r="D64" s="23">
        <v>500</v>
      </c>
      <c r="E64" s="24" t="s">
        <v>22</v>
      </c>
      <c r="F64" s="4">
        <f>VLOOKUP(C64,[1]Kategorie!A$1:B$65536,2,FALSE)</f>
        <v>0</v>
      </c>
      <c r="G64" s="26">
        <v>32</v>
      </c>
      <c r="H64" s="26">
        <v>6</v>
      </c>
      <c r="M64" s="26">
        <f>SUM(H64,J64,L64)</f>
        <v>6</v>
      </c>
      <c r="N64" s="26">
        <v>16</v>
      </c>
      <c r="O64" s="26">
        <v>1</v>
      </c>
    </row>
    <row r="65" spans="1:15">
      <c r="A65" s="25">
        <v>63</v>
      </c>
      <c r="B65" s="22" t="s">
        <v>124</v>
      </c>
      <c r="C65" s="26">
        <v>2013</v>
      </c>
      <c r="D65" s="23">
        <v>500</v>
      </c>
      <c r="E65" s="24" t="s">
        <v>22</v>
      </c>
      <c r="F65" s="4">
        <f>VLOOKUP(C65,[1]Kategorie!A$1:B$65536,2,FALSE)</f>
        <v>0</v>
      </c>
      <c r="I65" s="26">
        <v>33</v>
      </c>
      <c r="J65" s="26">
        <v>2</v>
      </c>
      <c r="K65" s="26">
        <v>51</v>
      </c>
      <c r="L65" s="26">
        <v>3</v>
      </c>
      <c r="M65" s="26">
        <f>SUM(H65,J65,L65)</f>
        <v>5</v>
      </c>
      <c r="N65" s="26">
        <v>17</v>
      </c>
      <c r="O65" s="26">
        <v>2</v>
      </c>
    </row>
    <row r="66" spans="1:15">
      <c r="A66" s="25">
        <v>64</v>
      </c>
      <c r="B66" s="22" t="s">
        <v>71</v>
      </c>
      <c r="C66" s="26">
        <v>2014</v>
      </c>
      <c r="D66" s="23">
        <v>500</v>
      </c>
      <c r="E66" s="24" t="s">
        <v>22</v>
      </c>
      <c r="F66" s="4">
        <f>VLOOKUP(C66,[1]Kategorie!A$1:B$65536,2,FALSE)</f>
        <v>0</v>
      </c>
      <c r="G66" s="26">
        <v>37</v>
      </c>
      <c r="H66" s="26">
        <v>3</v>
      </c>
      <c r="I66" s="26">
        <v>35</v>
      </c>
      <c r="J66" s="26">
        <v>1</v>
      </c>
      <c r="M66" s="26">
        <f>SUM(H66,J66,L66)</f>
        <v>4</v>
      </c>
      <c r="N66" s="26">
        <v>18</v>
      </c>
      <c r="O66" s="26">
        <v>2</v>
      </c>
    </row>
    <row r="67" spans="1:15">
      <c r="A67" s="25">
        <v>65</v>
      </c>
      <c r="B67" s="22" t="s">
        <v>125</v>
      </c>
      <c r="C67" s="26">
        <v>2015</v>
      </c>
      <c r="D67" s="23">
        <v>500</v>
      </c>
      <c r="E67" s="24" t="s">
        <v>22</v>
      </c>
      <c r="F67" s="4">
        <f>VLOOKUP(C67,[1]Kategorie!A$1:B$65536,2,FALSE)</f>
        <v>0</v>
      </c>
      <c r="I67" s="26">
        <v>37</v>
      </c>
      <c r="J67" s="26">
        <v>1</v>
      </c>
      <c r="K67" s="26">
        <v>52</v>
      </c>
      <c r="L67" s="26">
        <v>2</v>
      </c>
      <c r="M67" s="26">
        <f>SUM(H67,J67,L67)</f>
        <v>3</v>
      </c>
      <c r="N67" s="26">
        <v>19</v>
      </c>
      <c r="O67" s="26">
        <v>2</v>
      </c>
    </row>
    <row r="68" spans="1:15">
      <c r="A68" s="25">
        <v>66</v>
      </c>
      <c r="B68" s="22" t="s">
        <v>127</v>
      </c>
      <c r="C68" s="26">
        <v>2012</v>
      </c>
      <c r="D68" s="23">
        <v>500</v>
      </c>
      <c r="E68" s="24" t="s">
        <v>22</v>
      </c>
      <c r="F68" s="4">
        <f>VLOOKUP(C68,[1]Kategorie!A$1:B$65536,2,FALSE)</f>
        <v>0</v>
      </c>
      <c r="I68" s="26">
        <v>44</v>
      </c>
      <c r="J68" s="26">
        <v>1</v>
      </c>
      <c r="K68" s="26">
        <v>53</v>
      </c>
      <c r="L68" s="26">
        <v>1</v>
      </c>
      <c r="M68" s="26">
        <f>SUM(H68,J68,L68)</f>
        <v>2</v>
      </c>
      <c r="N68" s="26">
        <v>20</v>
      </c>
      <c r="O68" s="26">
        <v>2</v>
      </c>
    </row>
    <row r="69" spans="1:15">
      <c r="A69" s="25">
        <v>67</v>
      </c>
      <c r="B69" s="22" t="s">
        <v>126</v>
      </c>
      <c r="C69" s="26">
        <v>2015</v>
      </c>
      <c r="D69" s="23">
        <v>500</v>
      </c>
      <c r="E69" s="24" t="s">
        <v>22</v>
      </c>
      <c r="F69" s="4">
        <f>VLOOKUP(C69,[1]Kategorie!A$1:B$65536,2,FALSE)</f>
        <v>0</v>
      </c>
      <c r="I69" s="26">
        <v>43</v>
      </c>
      <c r="J69" s="26">
        <v>1</v>
      </c>
      <c r="K69" s="26">
        <v>55</v>
      </c>
      <c r="L69" s="26">
        <v>1</v>
      </c>
      <c r="M69" s="26">
        <f>SUM(H69,J69,L69)</f>
        <v>2</v>
      </c>
      <c r="N69" s="26">
        <v>21</v>
      </c>
      <c r="O69" s="26">
        <v>2</v>
      </c>
    </row>
    <row r="70" spans="1:15">
      <c r="A70" s="25">
        <v>68</v>
      </c>
      <c r="B70" s="22" t="s">
        <v>169</v>
      </c>
      <c r="C70" s="26">
        <v>2014</v>
      </c>
      <c r="D70" s="23">
        <v>500</v>
      </c>
      <c r="E70" s="24" t="s">
        <v>22</v>
      </c>
      <c r="F70" s="4">
        <f>VLOOKUP(C70,[1]Kategorie!A$1:B$65536,2,FALSE)</f>
        <v>0</v>
      </c>
      <c r="K70" s="26">
        <v>56</v>
      </c>
      <c r="L70" s="26">
        <v>1</v>
      </c>
      <c r="M70" s="26">
        <f>SUM(H70,J70,L70)</f>
        <v>1</v>
      </c>
      <c r="N70" s="26">
        <v>22</v>
      </c>
      <c r="O70" s="26">
        <v>1</v>
      </c>
    </row>
    <row r="71" spans="1:15">
      <c r="A71" s="25">
        <v>69</v>
      </c>
      <c r="B71" s="22" t="s">
        <v>171</v>
      </c>
      <c r="C71" s="26">
        <v>2017</v>
      </c>
      <c r="D71" s="23">
        <v>500</v>
      </c>
      <c r="E71" s="24" t="s">
        <v>22</v>
      </c>
      <c r="F71" s="4">
        <f>VLOOKUP(C71,[1]Kategorie!A$1:B$65536,2,FALSE)</f>
        <v>0</v>
      </c>
      <c r="K71" s="26">
        <v>60</v>
      </c>
      <c r="L71" s="26">
        <v>1</v>
      </c>
      <c r="M71" s="26">
        <f>SUM(H71,J71,L71)</f>
        <v>1</v>
      </c>
      <c r="N71" s="26">
        <v>23</v>
      </c>
      <c r="O71" s="26">
        <v>1</v>
      </c>
    </row>
    <row r="72" spans="1:15">
      <c r="A72" s="25">
        <v>70</v>
      </c>
      <c r="B72" s="22" t="s">
        <v>74</v>
      </c>
      <c r="C72" s="26">
        <v>2013</v>
      </c>
      <c r="D72" s="23">
        <v>500</v>
      </c>
      <c r="E72" s="24" t="s">
        <v>22</v>
      </c>
      <c r="F72" s="4">
        <f>VLOOKUP(C72,[1]Kategorie!A$1:B$65536,2,FALSE)</f>
        <v>0</v>
      </c>
      <c r="G72" s="26">
        <v>40</v>
      </c>
      <c r="H72" s="26">
        <v>1</v>
      </c>
      <c r="M72" s="26">
        <f>SUM(H72,J72,L72)</f>
        <v>1</v>
      </c>
      <c r="N72" s="26">
        <v>24</v>
      </c>
      <c r="O72" s="26">
        <v>1</v>
      </c>
    </row>
    <row r="73" spans="1:15">
      <c r="A73" s="25">
        <v>71</v>
      </c>
      <c r="B73" s="28" t="s">
        <v>37</v>
      </c>
      <c r="C73" s="29">
        <v>2010</v>
      </c>
      <c r="D73" s="30">
        <v>500</v>
      </c>
      <c r="E73" s="31" t="s">
        <v>22</v>
      </c>
      <c r="F73" s="32">
        <f>VLOOKUP(C73,[1]Kategorie!A$1:B$65536,2,FALSE)</f>
        <v>1</v>
      </c>
      <c r="G73" s="29">
        <v>4</v>
      </c>
      <c r="H73" s="29">
        <v>18</v>
      </c>
      <c r="I73" s="29">
        <v>3</v>
      </c>
      <c r="J73" s="29">
        <v>15</v>
      </c>
      <c r="K73" s="29">
        <v>8</v>
      </c>
      <c r="L73" s="29">
        <v>10</v>
      </c>
      <c r="M73" s="29">
        <f>SUM(H73,J73,L73)</f>
        <v>43</v>
      </c>
      <c r="N73" s="29">
        <v>1</v>
      </c>
      <c r="O73" s="29">
        <v>3</v>
      </c>
    </row>
    <row r="74" spans="1:15">
      <c r="A74" s="25">
        <v>72</v>
      </c>
      <c r="B74" s="28" t="s">
        <v>128</v>
      </c>
      <c r="C74" s="29">
        <v>2009</v>
      </c>
      <c r="D74" s="30">
        <v>500</v>
      </c>
      <c r="E74" s="31" t="s">
        <v>22</v>
      </c>
      <c r="F74" s="32">
        <f>VLOOKUP(C74,[1]Kategorie!A$1:B$65536,2,FALSE)</f>
        <v>1</v>
      </c>
      <c r="G74" s="29"/>
      <c r="H74" s="29"/>
      <c r="I74" s="33">
        <v>1</v>
      </c>
      <c r="J74" s="33">
        <v>21</v>
      </c>
      <c r="K74" s="29">
        <v>1</v>
      </c>
      <c r="L74" s="29">
        <v>21</v>
      </c>
      <c r="M74" s="29">
        <f>SUM(H74,J74,L74)</f>
        <v>42</v>
      </c>
      <c r="N74" s="29">
        <v>2</v>
      </c>
      <c r="O74" s="29">
        <v>2</v>
      </c>
    </row>
    <row r="75" spans="1:15">
      <c r="A75" s="25">
        <v>73</v>
      </c>
      <c r="B75" s="28" t="s">
        <v>38</v>
      </c>
      <c r="C75" s="29">
        <v>2010</v>
      </c>
      <c r="D75" s="30">
        <v>500</v>
      </c>
      <c r="E75" s="31" t="s">
        <v>22</v>
      </c>
      <c r="F75" s="32">
        <f>VLOOKUP(C75,[1]Kategorie!A$1:B$65536,2,FALSE)</f>
        <v>1</v>
      </c>
      <c r="G75" s="29">
        <v>5</v>
      </c>
      <c r="H75" s="29">
        <v>15</v>
      </c>
      <c r="I75" s="29">
        <v>7</v>
      </c>
      <c r="J75" s="29">
        <v>13</v>
      </c>
      <c r="K75" s="29">
        <v>5</v>
      </c>
      <c r="L75" s="29">
        <v>13</v>
      </c>
      <c r="M75" s="29">
        <f>SUM(H75,J75,L75)</f>
        <v>41</v>
      </c>
      <c r="N75" s="29">
        <v>3</v>
      </c>
      <c r="O75" s="29">
        <v>3</v>
      </c>
    </row>
    <row r="76" spans="1:15">
      <c r="A76" s="25">
        <v>74</v>
      </c>
      <c r="B76" s="22" t="s">
        <v>40</v>
      </c>
      <c r="C76" s="26">
        <v>2009</v>
      </c>
      <c r="D76" s="23">
        <v>500</v>
      </c>
      <c r="E76" s="24" t="s">
        <v>22</v>
      </c>
      <c r="F76" s="4">
        <f>VLOOKUP(C76,[1]Kategorie!A$1:B$65536,2,FALSE)</f>
        <v>1</v>
      </c>
      <c r="G76" s="26">
        <v>6</v>
      </c>
      <c r="H76" s="26">
        <v>13</v>
      </c>
      <c r="I76" s="26">
        <v>16</v>
      </c>
      <c r="J76" s="26">
        <v>10</v>
      </c>
      <c r="K76" s="26">
        <v>4</v>
      </c>
      <c r="L76" s="26">
        <v>15</v>
      </c>
      <c r="M76" s="26">
        <f>SUM(H76,J76,L76)</f>
        <v>38</v>
      </c>
      <c r="N76" s="26">
        <v>4</v>
      </c>
      <c r="O76" s="26">
        <v>3</v>
      </c>
    </row>
    <row r="77" spans="1:15">
      <c r="A77" s="25">
        <v>75</v>
      </c>
      <c r="B77" s="22" t="s">
        <v>129</v>
      </c>
      <c r="C77" s="26">
        <v>2010</v>
      </c>
      <c r="D77" s="23">
        <v>500</v>
      </c>
      <c r="E77" s="24" t="s">
        <v>22</v>
      </c>
      <c r="F77" s="4">
        <f>VLOOKUP(C77,[1]Kategorie!A$1:B$65536,2,FALSE)</f>
        <v>1</v>
      </c>
      <c r="I77" s="26">
        <v>2</v>
      </c>
      <c r="J77" s="26">
        <v>18</v>
      </c>
      <c r="K77" s="26">
        <v>2</v>
      </c>
      <c r="L77" s="26">
        <v>18</v>
      </c>
      <c r="M77" s="26">
        <f>SUM(H77,J77,L77)</f>
        <v>36</v>
      </c>
      <c r="N77" s="26">
        <v>5</v>
      </c>
      <c r="O77" s="26">
        <v>2</v>
      </c>
    </row>
    <row r="78" spans="1:15">
      <c r="A78" s="25">
        <v>76</v>
      </c>
      <c r="B78" s="22" t="s">
        <v>41</v>
      </c>
      <c r="C78" s="26">
        <v>2009</v>
      </c>
      <c r="D78" s="23">
        <v>500</v>
      </c>
      <c r="E78" s="24" t="s">
        <v>22</v>
      </c>
      <c r="F78" s="4">
        <f>VLOOKUP(C78,[1]Kategorie!A$1:B$65536,2,FALSE)</f>
        <v>1</v>
      </c>
      <c r="G78" s="26">
        <v>7</v>
      </c>
      <c r="H78" s="26">
        <v>10</v>
      </c>
      <c r="I78" s="26">
        <v>17</v>
      </c>
      <c r="J78" s="26">
        <v>8</v>
      </c>
      <c r="K78" s="26">
        <v>10</v>
      </c>
      <c r="L78" s="26">
        <v>8</v>
      </c>
      <c r="M78" s="26">
        <f>SUM(H78,J78,L78)</f>
        <v>26</v>
      </c>
      <c r="N78" s="26">
        <v>6</v>
      </c>
      <c r="O78" s="26">
        <v>3</v>
      </c>
    </row>
    <row r="79" spans="1:15">
      <c r="A79" s="25">
        <v>77</v>
      </c>
      <c r="B79" s="22" t="s">
        <v>34</v>
      </c>
      <c r="C79" s="26">
        <v>2008</v>
      </c>
      <c r="D79" s="23">
        <v>500</v>
      </c>
      <c r="E79" s="24" t="s">
        <v>22</v>
      </c>
      <c r="F79" s="4">
        <f>VLOOKUP(C79,[1]Kategorie!A$1:B$65536,2,FALSE)</f>
        <v>1</v>
      </c>
      <c r="G79" s="26">
        <v>1</v>
      </c>
      <c r="H79" s="26">
        <v>21</v>
      </c>
      <c r="L79" s="19"/>
      <c r="M79" s="26">
        <f>SUM(H79,J79,L79)</f>
        <v>21</v>
      </c>
      <c r="N79" s="26">
        <v>7</v>
      </c>
      <c r="O79" s="26">
        <v>1</v>
      </c>
    </row>
    <row r="80" spans="1:15">
      <c r="A80" s="25">
        <v>78</v>
      </c>
      <c r="B80" s="22" t="s">
        <v>45</v>
      </c>
      <c r="C80" s="26">
        <v>2010</v>
      </c>
      <c r="D80" s="23">
        <v>500</v>
      </c>
      <c r="E80" s="24" t="s">
        <v>22</v>
      </c>
      <c r="F80" s="4">
        <f>VLOOKUP(C80,[1]Kategorie!A$1:B$65536,2,FALSE)</f>
        <v>1</v>
      </c>
      <c r="G80" s="26">
        <v>11</v>
      </c>
      <c r="H80" s="26">
        <v>8</v>
      </c>
      <c r="J80" s="24" t="s">
        <v>20</v>
      </c>
      <c r="K80" s="26">
        <v>14</v>
      </c>
      <c r="L80" s="26">
        <v>6</v>
      </c>
      <c r="M80" s="26">
        <f>SUM(H80,J80,L80)</f>
        <v>14</v>
      </c>
      <c r="N80" s="26">
        <v>8</v>
      </c>
      <c r="O80" s="26">
        <v>2</v>
      </c>
    </row>
    <row r="81" spans="1:15">
      <c r="A81" s="25">
        <v>79</v>
      </c>
      <c r="B81" s="22" t="s">
        <v>49</v>
      </c>
      <c r="C81" s="26">
        <v>2010</v>
      </c>
      <c r="D81" s="23">
        <v>500</v>
      </c>
      <c r="E81" s="24" t="s">
        <v>22</v>
      </c>
      <c r="F81" s="4">
        <f>VLOOKUP(C81,[1]Kategorie!A$1:B$65536,2,FALSE)</f>
        <v>1</v>
      </c>
      <c r="G81" s="26">
        <v>15</v>
      </c>
      <c r="H81" s="26">
        <v>6</v>
      </c>
      <c r="I81" s="26">
        <v>23</v>
      </c>
      <c r="J81" s="26">
        <v>6</v>
      </c>
      <c r="M81" s="26">
        <f>SUM(H81,J81,L81)</f>
        <v>12</v>
      </c>
      <c r="N81" s="26">
        <v>9</v>
      </c>
      <c r="O81" s="26">
        <v>2</v>
      </c>
    </row>
    <row r="82" spans="1:15">
      <c r="A82" s="25">
        <v>80</v>
      </c>
      <c r="B82" s="22" t="s">
        <v>152</v>
      </c>
      <c r="C82" s="26">
        <v>2009</v>
      </c>
      <c r="D82" s="23">
        <v>500</v>
      </c>
      <c r="E82" s="24" t="s">
        <v>22</v>
      </c>
      <c r="F82" s="4">
        <f>VLOOKUP(C82,[1]Kategorie!A$1:B$65536,2,FALSE)</f>
        <v>1</v>
      </c>
      <c r="K82" s="26">
        <v>16</v>
      </c>
      <c r="L82" s="26">
        <v>4</v>
      </c>
      <c r="M82" s="26">
        <f>SUM(H82,J82,L82)</f>
        <v>4</v>
      </c>
      <c r="N82" s="26">
        <v>10</v>
      </c>
      <c r="O82" s="26">
        <v>1</v>
      </c>
    </row>
    <row r="83" spans="1:15">
      <c r="A83" s="25">
        <v>81</v>
      </c>
      <c r="B83" s="22" t="s">
        <v>64</v>
      </c>
      <c r="C83" s="26">
        <v>2009</v>
      </c>
      <c r="D83" s="23">
        <v>500</v>
      </c>
      <c r="E83" s="24" t="s">
        <v>22</v>
      </c>
      <c r="F83" s="4">
        <f>VLOOKUP(C83,[1]Kategorie!A$1:B$65536,2,FALSE)</f>
        <v>1</v>
      </c>
      <c r="G83" s="26">
        <v>30</v>
      </c>
      <c r="H83" s="26">
        <v>4</v>
      </c>
      <c r="M83" s="26">
        <f>SUM(H83,J83,L83)</f>
        <v>4</v>
      </c>
      <c r="N83" s="26">
        <v>11</v>
      </c>
      <c r="O83" s="26">
        <v>1</v>
      </c>
    </row>
    <row r="84" spans="1:15">
      <c r="A84" s="25">
        <v>82</v>
      </c>
      <c r="B84" s="22" t="s">
        <v>155</v>
      </c>
      <c r="C84" s="26">
        <v>2008</v>
      </c>
      <c r="D84" s="23">
        <v>500</v>
      </c>
      <c r="E84" s="24" t="s">
        <v>22</v>
      </c>
      <c r="F84" s="4">
        <f>VLOOKUP(C84,[1]Kategorie!A$1:B$65536,2,FALSE)</f>
        <v>1</v>
      </c>
      <c r="K84" s="26">
        <v>22</v>
      </c>
      <c r="L84" s="26">
        <v>3</v>
      </c>
      <c r="M84" s="26">
        <f>SUM(H84,J84,L84)</f>
        <v>3</v>
      </c>
      <c r="N84" s="26">
        <v>12</v>
      </c>
      <c r="O84" s="26">
        <v>1</v>
      </c>
    </row>
    <row r="2058" spans="11:12">
      <c r="K2058" s="27"/>
      <c r="L2058" s="27"/>
    </row>
    <row r="2063" spans="11:12">
      <c r="L2063" s="27"/>
    </row>
    <row r="2067" spans="11:12">
      <c r="K2067" s="27"/>
      <c r="L2067" s="27"/>
    </row>
    <row r="2068" spans="11:12">
      <c r="K2068" s="27"/>
      <c r="L2068" s="27"/>
    </row>
    <row r="2072" spans="11:12">
      <c r="K2072" s="27"/>
      <c r="L2072" s="27"/>
    </row>
    <row r="2075" spans="11:12">
      <c r="K2075" s="27"/>
      <c r="L2075" s="27"/>
    </row>
  </sheetData>
  <autoFilter ref="A2:O65"/>
  <sortState ref="B3:O29">
    <sortCondition ref="E3:E29"/>
    <sortCondition ref="F3:F29"/>
    <sortCondition ref="N3:N29"/>
  </sortState>
  <phoneticPr fontId="3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120" fitToWidth="2" fitToHeight="2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1"/>
  <sheetViews>
    <sheetView zoomScale="130" zoomScaleNormal="130" workbookViewId="0">
      <pane ySplit="2" topLeftCell="A3" activePane="bottomLeft" state="frozen"/>
      <selection activeCell="B20" sqref="B20"/>
      <selection pane="bottomLeft" activeCell="A2" sqref="A2"/>
    </sheetView>
  </sheetViews>
  <sheetFormatPr defaultRowHeight="12.75"/>
  <cols>
    <col min="1" max="1" width="4.28515625" style="11" customWidth="1"/>
    <col min="2" max="2" width="25.7109375" style="13" customWidth="1"/>
    <col min="3" max="3" width="5.5703125" style="12" customWidth="1"/>
    <col min="4" max="4" width="8.85546875" style="12" customWidth="1"/>
    <col min="5" max="5" width="2.7109375" style="12" customWidth="1"/>
    <col min="6" max="6" width="6.5703125" style="12" customWidth="1"/>
    <col min="7" max="7" width="5.5703125" style="12" customWidth="1"/>
    <col min="8" max="8" width="8" style="12" customWidth="1"/>
    <col min="9" max="9" width="5.5703125" style="12" customWidth="1"/>
    <col min="10" max="10" width="7.85546875" style="12" customWidth="1"/>
    <col min="11" max="11" width="5.5703125" style="12" customWidth="1"/>
    <col min="12" max="12" width="8" style="12" customWidth="1"/>
    <col min="13" max="14" width="12.85546875" style="12" customWidth="1"/>
    <col min="15" max="15" width="5.7109375" style="12" customWidth="1"/>
    <col min="16" max="16384" width="9.140625" style="13"/>
  </cols>
  <sheetData>
    <row r="1" spans="1:15" ht="24" customHeight="1">
      <c r="B1" s="5" t="s">
        <v>33</v>
      </c>
    </row>
    <row r="2" spans="1:15" s="6" customFormat="1" ht="57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14</v>
      </c>
      <c r="H2" s="9" t="s">
        <v>39</v>
      </c>
      <c r="I2" s="8" t="s">
        <v>15</v>
      </c>
      <c r="J2" s="9" t="s">
        <v>112</v>
      </c>
      <c r="K2" s="8" t="s">
        <v>16</v>
      </c>
      <c r="L2" s="9" t="s">
        <v>150</v>
      </c>
      <c r="M2" s="8" t="s">
        <v>6</v>
      </c>
      <c r="N2" s="8" t="s">
        <v>9</v>
      </c>
      <c r="O2" s="8" t="s">
        <v>10</v>
      </c>
    </row>
    <row r="3" spans="1:15">
      <c r="A3" s="11">
        <v>1</v>
      </c>
      <c r="B3" s="14" t="s">
        <v>113</v>
      </c>
      <c r="C3" s="12">
        <v>2011</v>
      </c>
      <c r="D3" s="15">
        <v>2000</v>
      </c>
      <c r="E3" s="21" t="s">
        <v>23</v>
      </c>
      <c r="F3" s="4">
        <f>VLOOKUP(C3,Kategorie!A:B,2,FALSE)</f>
        <v>0</v>
      </c>
      <c r="I3" s="12">
        <v>17</v>
      </c>
      <c r="J3" s="12">
        <v>21</v>
      </c>
      <c r="M3" s="3">
        <f>SUM(H3,J3,L3)</f>
        <v>21</v>
      </c>
      <c r="N3" s="12">
        <v>1</v>
      </c>
      <c r="O3" s="12">
        <v>1</v>
      </c>
    </row>
    <row r="4" spans="1:15">
      <c r="A4" s="11">
        <v>2</v>
      </c>
      <c r="B4" s="14" t="s">
        <v>118</v>
      </c>
      <c r="C4" s="12">
        <v>2009</v>
      </c>
      <c r="D4" s="15">
        <v>2000</v>
      </c>
      <c r="E4" s="21" t="s">
        <v>23</v>
      </c>
      <c r="F4" s="4">
        <f>VLOOKUP(C4,Kategorie!A:B,2,FALSE)</f>
        <v>1</v>
      </c>
      <c r="I4" s="12">
        <v>16</v>
      </c>
      <c r="J4" s="12">
        <v>21</v>
      </c>
      <c r="M4" s="3">
        <f>SUM(H4,J4,L4)</f>
        <v>21</v>
      </c>
      <c r="N4" s="12">
        <v>1</v>
      </c>
      <c r="O4" s="12">
        <v>1</v>
      </c>
    </row>
    <row r="5" spans="1:15">
      <c r="A5" s="11">
        <v>3</v>
      </c>
      <c r="B5" s="14" t="s">
        <v>35</v>
      </c>
      <c r="C5" s="12">
        <v>2009</v>
      </c>
      <c r="D5" s="15">
        <v>2000</v>
      </c>
      <c r="E5" s="21" t="s">
        <v>23</v>
      </c>
      <c r="F5" s="4">
        <f>VLOOKUP(C5,Kategorie!A:B,2,FALSE)</f>
        <v>1</v>
      </c>
      <c r="K5" s="12">
        <v>18</v>
      </c>
      <c r="L5" s="12">
        <v>21</v>
      </c>
      <c r="M5" s="12">
        <v>21</v>
      </c>
      <c r="N5" s="12">
        <v>2</v>
      </c>
      <c r="O5" s="12">
        <v>1</v>
      </c>
    </row>
    <row r="6" spans="1:15">
      <c r="A6" s="11">
        <v>4</v>
      </c>
      <c r="B6" s="14" t="s">
        <v>94</v>
      </c>
      <c r="C6" s="12">
        <v>2010</v>
      </c>
      <c r="D6" s="15">
        <v>2000</v>
      </c>
      <c r="E6" s="21" t="s">
        <v>23</v>
      </c>
      <c r="F6" s="4">
        <f>VLOOKUP(C6,Kategorie!A:B,2,FALSE)</f>
        <v>1</v>
      </c>
      <c r="G6" s="12">
        <v>18</v>
      </c>
      <c r="H6" s="12">
        <v>21</v>
      </c>
      <c r="M6" s="3">
        <f>SUM(H6,J6,L6)</f>
        <v>21</v>
      </c>
      <c r="N6" s="12">
        <v>2</v>
      </c>
      <c r="O6" s="12">
        <v>1</v>
      </c>
    </row>
    <row r="7" spans="1:15">
      <c r="A7" s="11">
        <v>5</v>
      </c>
      <c r="B7" s="34" t="s">
        <v>82</v>
      </c>
      <c r="C7" s="35">
        <v>2005</v>
      </c>
      <c r="D7" s="36">
        <v>2000</v>
      </c>
      <c r="E7" s="37" t="s">
        <v>23</v>
      </c>
      <c r="F7" s="32">
        <f>VLOOKUP(C7,Kategorie!A:B,2,FALSE)</f>
        <v>2</v>
      </c>
      <c r="G7" s="35">
        <v>5</v>
      </c>
      <c r="H7" s="35">
        <v>15</v>
      </c>
      <c r="I7" s="35">
        <v>3</v>
      </c>
      <c r="J7" s="35">
        <v>18</v>
      </c>
      <c r="K7" s="35">
        <v>10</v>
      </c>
      <c r="L7" s="35">
        <v>18</v>
      </c>
      <c r="M7" s="38">
        <f>SUM(H7,J7,L7)</f>
        <v>51</v>
      </c>
      <c r="N7" s="35">
        <v>1</v>
      </c>
      <c r="O7" s="35">
        <v>3</v>
      </c>
    </row>
    <row r="8" spans="1:15">
      <c r="A8" s="11">
        <v>6</v>
      </c>
      <c r="B8" s="34" t="s">
        <v>89</v>
      </c>
      <c r="C8" s="35">
        <v>2004</v>
      </c>
      <c r="D8" s="36">
        <v>2000</v>
      </c>
      <c r="E8" s="37" t="s">
        <v>23</v>
      </c>
      <c r="F8" s="32">
        <f>VLOOKUP(C8,Kategorie!A:B,2,FALSE)</f>
        <v>2</v>
      </c>
      <c r="G8" s="35">
        <v>12</v>
      </c>
      <c r="H8" s="35">
        <v>13</v>
      </c>
      <c r="I8" s="35">
        <v>12</v>
      </c>
      <c r="J8" s="35">
        <v>13</v>
      </c>
      <c r="K8" s="35">
        <v>14</v>
      </c>
      <c r="L8" s="35">
        <v>13</v>
      </c>
      <c r="M8" s="38">
        <f>SUM(H8,J8,L8)</f>
        <v>39</v>
      </c>
      <c r="N8" s="35">
        <v>2</v>
      </c>
      <c r="O8" s="35">
        <v>3</v>
      </c>
    </row>
    <row r="9" spans="1:15">
      <c r="A9" s="11">
        <v>7</v>
      </c>
      <c r="B9" s="34" t="s">
        <v>79</v>
      </c>
      <c r="C9" s="35">
        <v>2003</v>
      </c>
      <c r="D9" s="36">
        <v>2000</v>
      </c>
      <c r="E9" s="37" t="s">
        <v>23</v>
      </c>
      <c r="F9" s="32">
        <f>VLOOKUP(C9,Kategorie!A:B,2,FALSE)</f>
        <v>2</v>
      </c>
      <c r="G9" s="35">
        <v>2</v>
      </c>
      <c r="H9" s="35">
        <v>18</v>
      </c>
      <c r="I9" s="35">
        <v>1</v>
      </c>
      <c r="J9" s="35">
        <v>21</v>
      </c>
      <c r="K9" s="35"/>
      <c r="L9" s="35"/>
      <c r="M9" s="38">
        <f>SUM(H9,J9,L9)</f>
        <v>39</v>
      </c>
      <c r="N9" s="35">
        <v>3</v>
      </c>
      <c r="O9" s="35">
        <v>2</v>
      </c>
    </row>
    <row r="10" spans="1:15">
      <c r="A10" s="11">
        <v>8</v>
      </c>
      <c r="B10" s="14" t="s">
        <v>78</v>
      </c>
      <c r="C10" s="12">
        <v>2003</v>
      </c>
      <c r="D10" s="15">
        <v>2000</v>
      </c>
      <c r="E10" s="21" t="s">
        <v>23</v>
      </c>
      <c r="F10" s="4">
        <f>VLOOKUP(C10,Kategorie!A:B,2,FALSE)</f>
        <v>2</v>
      </c>
      <c r="G10" s="12">
        <v>1</v>
      </c>
      <c r="H10" s="12">
        <v>21</v>
      </c>
      <c r="M10" s="3">
        <f>SUM(H10,J10,L10)</f>
        <v>21</v>
      </c>
      <c r="N10" s="12">
        <v>4</v>
      </c>
      <c r="O10" s="12">
        <v>1</v>
      </c>
    </row>
    <row r="11" spans="1:15">
      <c r="A11" s="11">
        <v>9</v>
      </c>
      <c r="B11" s="14" t="s">
        <v>178</v>
      </c>
      <c r="C11" s="12">
        <v>2007</v>
      </c>
      <c r="D11" s="15">
        <v>2000</v>
      </c>
      <c r="E11" s="21" t="s">
        <v>23</v>
      </c>
      <c r="F11" s="4">
        <f>VLOOKUP(C11,Kategorie!A:B,2,FALSE)</f>
        <v>2</v>
      </c>
      <c r="K11" s="12">
        <v>8</v>
      </c>
      <c r="L11" s="12">
        <v>21</v>
      </c>
      <c r="M11" s="3">
        <f>SUM(H11,J11,L11)</f>
        <v>21</v>
      </c>
      <c r="N11" s="12">
        <v>5</v>
      </c>
      <c r="O11" s="12">
        <v>1</v>
      </c>
    </row>
    <row r="12" spans="1:15">
      <c r="A12" s="11">
        <v>10</v>
      </c>
      <c r="B12" s="14" t="s">
        <v>131</v>
      </c>
      <c r="C12" s="12">
        <v>2006</v>
      </c>
      <c r="D12" s="15">
        <v>2000</v>
      </c>
      <c r="E12" s="21" t="s">
        <v>23</v>
      </c>
      <c r="F12" s="4">
        <f>VLOOKUP(C12,Kategorie!A:B,2,FALSE)</f>
        <v>2</v>
      </c>
      <c r="I12" s="12">
        <v>7</v>
      </c>
      <c r="J12" s="12">
        <v>15</v>
      </c>
      <c r="M12" s="3">
        <f>SUM(H12,J12,L12)</f>
        <v>15</v>
      </c>
      <c r="N12" s="12">
        <v>6</v>
      </c>
      <c r="O12" s="12">
        <v>1</v>
      </c>
    </row>
    <row r="13" spans="1:15">
      <c r="A13" s="11">
        <v>11</v>
      </c>
      <c r="B13" s="14" t="s">
        <v>179</v>
      </c>
      <c r="C13" s="12">
        <v>2004</v>
      </c>
      <c r="D13" s="15">
        <v>2000</v>
      </c>
      <c r="E13" s="21" t="s">
        <v>23</v>
      </c>
      <c r="F13" s="4">
        <f>VLOOKUP(C13,Kategorie!A:B,2,FALSE)</f>
        <v>2</v>
      </c>
      <c r="K13" s="12">
        <v>11</v>
      </c>
      <c r="L13" s="12">
        <v>15</v>
      </c>
      <c r="M13" s="3">
        <f>SUM(H13,J13,L13)</f>
        <v>15</v>
      </c>
      <c r="N13" s="12">
        <v>7</v>
      </c>
      <c r="O13" s="12">
        <v>1</v>
      </c>
    </row>
    <row r="14" spans="1:15">
      <c r="A14" s="11">
        <v>12</v>
      </c>
      <c r="B14" s="14" t="s">
        <v>174</v>
      </c>
      <c r="C14" s="12">
        <v>2002</v>
      </c>
      <c r="D14" s="15">
        <v>2000</v>
      </c>
      <c r="E14" s="21" t="s">
        <v>23</v>
      </c>
      <c r="F14" s="4">
        <f>VLOOKUP(C14,Kategorie!A:B,2,FALSE)</f>
        <v>3</v>
      </c>
      <c r="K14" s="12">
        <v>2</v>
      </c>
      <c r="L14" s="12">
        <v>21</v>
      </c>
      <c r="M14" s="3">
        <f>SUM(H14,J14,L14)</f>
        <v>21</v>
      </c>
      <c r="N14" s="12">
        <v>1</v>
      </c>
      <c r="O14" s="12">
        <v>1</v>
      </c>
    </row>
    <row r="15" spans="1:15">
      <c r="A15" s="11">
        <v>13</v>
      </c>
      <c r="B15" s="34" t="s">
        <v>81</v>
      </c>
      <c r="C15" s="35">
        <v>1983</v>
      </c>
      <c r="D15" s="36">
        <v>2000</v>
      </c>
      <c r="E15" s="37" t="s">
        <v>23</v>
      </c>
      <c r="F15" s="32">
        <f>VLOOKUP(C15,Kategorie!A:B,2,FALSE)</f>
        <v>4</v>
      </c>
      <c r="G15" s="35">
        <v>4</v>
      </c>
      <c r="H15" s="35">
        <v>21</v>
      </c>
      <c r="I15" s="35"/>
      <c r="J15" s="35"/>
      <c r="K15" s="35">
        <v>9</v>
      </c>
      <c r="L15" s="35">
        <v>18</v>
      </c>
      <c r="M15" s="38">
        <f>SUM(H15,J15,L15)</f>
        <v>39</v>
      </c>
      <c r="N15" s="35">
        <v>1</v>
      </c>
      <c r="O15" s="35">
        <v>2</v>
      </c>
    </row>
    <row r="16" spans="1:15">
      <c r="A16" s="11">
        <v>14</v>
      </c>
      <c r="B16" s="34" t="s">
        <v>132</v>
      </c>
      <c r="C16" s="35">
        <v>1991</v>
      </c>
      <c r="D16" s="36">
        <v>2000</v>
      </c>
      <c r="E16" s="37" t="s">
        <v>23</v>
      </c>
      <c r="F16" s="32">
        <f>VLOOKUP(C16,Kategorie!A:B,2,FALSE)</f>
        <v>4</v>
      </c>
      <c r="G16" s="35"/>
      <c r="H16" s="35"/>
      <c r="I16" s="35">
        <v>8</v>
      </c>
      <c r="J16" s="35">
        <v>21</v>
      </c>
      <c r="K16" s="35">
        <v>21</v>
      </c>
      <c r="L16" s="35">
        <v>13</v>
      </c>
      <c r="M16" s="38">
        <f>SUM(H16,J16,L16)</f>
        <v>34</v>
      </c>
      <c r="N16" s="35">
        <v>2</v>
      </c>
      <c r="O16" s="35">
        <v>2</v>
      </c>
    </row>
    <row r="17" spans="1:15">
      <c r="A17" s="11">
        <v>15</v>
      </c>
      <c r="B17" s="34" t="s">
        <v>97</v>
      </c>
      <c r="C17" s="35">
        <v>1987</v>
      </c>
      <c r="D17" s="36">
        <v>2000</v>
      </c>
      <c r="E17" s="37" t="s">
        <v>23</v>
      </c>
      <c r="F17" s="32">
        <f>VLOOKUP(C17,Kategorie!A:B,2,FALSE)</f>
        <v>4</v>
      </c>
      <c r="G17" s="35">
        <v>22</v>
      </c>
      <c r="H17" s="35">
        <v>18</v>
      </c>
      <c r="I17" s="35">
        <v>18</v>
      </c>
      <c r="J17" s="35">
        <v>13</v>
      </c>
      <c r="K17" s="35"/>
      <c r="L17" s="35"/>
      <c r="M17" s="38">
        <f>SUM(H17,J17,L17)</f>
        <v>31</v>
      </c>
      <c r="N17" s="35">
        <v>3</v>
      </c>
      <c r="O17" s="35">
        <v>2</v>
      </c>
    </row>
    <row r="18" spans="1:15">
      <c r="A18" s="11">
        <v>16</v>
      </c>
      <c r="B18" s="14" t="s">
        <v>135</v>
      </c>
      <c r="C18" s="12">
        <v>1996</v>
      </c>
      <c r="D18" s="15">
        <v>2000</v>
      </c>
      <c r="E18" s="21" t="s">
        <v>23</v>
      </c>
      <c r="F18" s="4">
        <f>VLOOKUP(C18,Kategorie!A:B,2,FALSE)</f>
        <v>4</v>
      </c>
      <c r="I18" s="12">
        <v>11</v>
      </c>
      <c r="J18" s="12">
        <v>18</v>
      </c>
      <c r="M18" s="3">
        <f>SUM(H18,J18,L18)</f>
        <v>18</v>
      </c>
      <c r="N18" s="12">
        <v>4</v>
      </c>
      <c r="O18" s="12">
        <v>1</v>
      </c>
    </row>
    <row r="19" spans="1:15">
      <c r="A19" s="11">
        <v>17</v>
      </c>
      <c r="B19" s="14" t="s">
        <v>181</v>
      </c>
      <c r="C19" s="12">
        <v>1993</v>
      </c>
      <c r="D19" s="15">
        <v>2000</v>
      </c>
      <c r="E19" s="21" t="s">
        <v>23</v>
      </c>
      <c r="F19" s="4">
        <f>VLOOKUP(C19,Kategorie!A:B,2,FALSE)</f>
        <v>4</v>
      </c>
      <c r="K19" s="12">
        <v>20</v>
      </c>
      <c r="L19" s="12">
        <v>15</v>
      </c>
      <c r="M19" s="3">
        <f>SUM(H19,J19,L19)</f>
        <v>15</v>
      </c>
      <c r="N19" s="12">
        <v>6</v>
      </c>
      <c r="O19" s="12">
        <v>1</v>
      </c>
    </row>
    <row r="20" spans="1:15">
      <c r="A20" s="11">
        <v>18</v>
      </c>
      <c r="B20" s="14" t="s">
        <v>136</v>
      </c>
      <c r="C20" s="12">
        <v>1995</v>
      </c>
      <c r="D20" s="15">
        <v>2000</v>
      </c>
      <c r="E20" s="21" t="s">
        <v>23</v>
      </c>
      <c r="F20" s="4">
        <f>VLOOKUP(C20,Kategorie!A:B,2,FALSE)</f>
        <v>4</v>
      </c>
      <c r="I20" s="12">
        <v>13</v>
      </c>
      <c r="J20" s="12">
        <v>15</v>
      </c>
      <c r="M20" s="3">
        <f>SUM(H20,J20,L20)</f>
        <v>15</v>
      </c>
      <c r="N20" s="12">
        <v>7</v>
      </c>
      <c r="O20" s="12">
        <v>1</v>
      </c>
    </row>
    <row r="21" spans="1:15">
      <c r="A21" s="11">
        <v>19</v>
      </c>
      <c r="B21" s="14" t="s">
        <v>133</v>
      </c>
      <c r="C21" s="12">
        <v>1975</v>
      </c>
      <c r="D21" s="15">
        <v>2000</v>
      </c>
      <c r="E21" s="21" t="s">
        <v>23</v>
      </c>
      <c r="F21" s="4">
        <f>VLOOKUP(C21,Kategorie!A:B,2,FALSE)</f>
        <v>5</v>
      </c>
      <c r="I21" s="12">
        <v>9</v>
      </c>
      <c r="J21" s="12">
        <v>21</v>
      </c>
      <c r="M21" s="3">
        <f>SUM(H21,J21,L21)</f>
        <v>21</v>
      </c>
      <c r="N21" s="12">
        <v>1</v>
      </c>
      <c r="O21" s="12">
        <v>1</v>
      </c>
    </row>
    <row r="22" spans="1:15">
      <c r="A22" s="11">
        <v>20</v>
      </c>
      <c r="B22" s="14" t="s">
        <v>92</v>
      </c>
      <c r="C22" s="12">
        <v>1978</v>
      </c>
      <c r="D22" s="15">
        <v>2000</v>
      </c>
      <c r="E22" s="21" t="s">
        <v>23</v>
      </c>
      <c r="F22" s="4">
        <f>VLOOKUP(C22,Kategorie!A:B,2,FALSE)</f>
        <v>5</v>
      </c>
      <c r="G22" s="12">
        <v>15</v>
      </c>
      <c r="H22" s="12">
        <v>21</v>
      </c>
      <c r="M22" s="3">
        <f>SUM(H22,J22,L22)</f>
        <v>21</v>
      </c>
      <c r="N22" s="12">
        <v>2</v>
      </c>
      <c r="O22" s="12">
        <v>1</v>
      </c>
    </row>
    <row r="23" spans="1:15">
      <c r="A23" s="11">
        <v>21</v>
      </c>
      <c r="B23" s="14" t="s">
        <v>137</v>
      </c>
      <c r="C23" s="12">
        <v>1973</v>
      </c>
      <c r="D23" s="15">
        <v>2000</v>
      </c>
      <c r="E23" s="21" t="s">
        <v>23</v>
      </c>
      <c r="F23" s="4">
        <f>VLOOKUP(C23,Kategorie!A:B,2,FALSE)</f>
        <v>5</v>
      </c>
      <c r="I23" s="12">
        <v>14</v>
      </c>
      <c r="J23" s="12">
        <v>18</v>
      </c>
      <c r="M23" s="3">
        <f>SUM(H23,J23,L23)</f>
        <v>18</v>
      </c>
      <c r="N23" s="12">
        <v>3</v>
      </c>
      <c r="O23" s="12">
        <v>1</v>
      </c>
    </row>
    <row r="24" spans="1:15">
      <c r="A24" s="11">
        <v>22</v>
      </c>
      <c r="B24" s="14" t="s">
        <v>32</v>
      </c>
      <c r="C24" s="12">
        <v>1976</v>
      </c>
      <c r="D24" s="15">
        <v>2000</v>
      </c>
      <c r="E24" s="21" t="s">
        <v>23</v>
      </c>
      <c r="F24" s="4">
        <f>VLOOKUP(C24,Kategorie!A:B,2,FALSE)</f>
        <v>5</v>
      </c>
      <c r="G24" s="12">
        <v>17</v>
      </c>
      <c r="H24" s="12">
        <v>18</v>
      </c>
      <c r="M24" s="3">
        <f>SUM(H24,J24,L24)</f>
        <v>18</v>
      </c>
      <c r="N24" s="12">
        <v>4</v>
      </c>
      <c r="O24" s="12">
        <v>1</v>
      </c>
    </row>
    <row r="25" spans="1:15">
      <c r="A25" s="11">
        <v>23</v>
      </c>
      <c r="B25" s="14" t="s">
        <v>96</v>
      </c>
      <c r="C25" s="12">
        <v>1975</v>
      </c>
      <c r="D25" s="15">
        <v>2000</v>
      </c>
      <c r="E25" s="21" t="s">
        <v>23</v>
      </c>
      <c r="F25" s="4">
        <f>VLOOKUP(C25,Kategorie!A:B,2,FALSE)</f>
        <v>5</v>
      </c>
      <c r="G25" s="12">
        <v>21</v>
      </c>
      <c r="H25" s="12">
        <v>15</v>
      </c>
      <c r="M25" s="3">
        <f>SUM(H25,J25,L25)</f>
        <v>15</v>
      </c>
      <c r="N25" s="12">
        <v>5</v>
      </c>
      <c r="O25" s="12">
        <v>1</v>
      </c>
    </row>
    <row r="26" spans="1:15">
      <c r="A26" s="11">
        <v>24</v>
      </c>
      <c r="B26" s="34" t="s">
        <v>93</v>
      </c>
      <c r="C26" s="35">
        <v>1965</v>
      </c>
      <c r="D26" s="36">
        <v>2000</v>
      </c>
      <c r="E26" s="37" t="s">
        <v>23</v>
      </c>
      <c r="F26" s="32">
        <f>VLOOKUP(C26,Kategorie!A:B,2,FALSE)</f>
        <v>6</v>
      </c>
      <c r="G26" s="35">
        <v>16</v>
      </c>
      <c r="H26" s="35">
        <v>21</v>
      </c>
      <c r="I26" s="35"/>
      <c r="J26" s="35"/>
      <c r="K26" s="35">
        <v>25</v>
      </c>
      <c r="L26" s="35">
        <v>21</v>
      </c>
      <c r="M26" s="38">
        <f>SUM(H26,J26,L26)</f>
        <v>42</v>
      </c>
      <c r="N26" s="35">
        <v>1</v>
      </c>
      <c r="O26" s="35">
        <v>2</v>
      </c>
    </row>
    <row r="27" spans="1:15">
      <c r="A27" s="11">
        <v>25</v>
      </c>
      <c r="B27" s="34" t="s">
        <v>84</v>
      </c>
      <c r="C27" s="35">
        <v>2008</v>
      </c>
      <c r="D27" s="36">
        <v>2000</v>
      </c>
      <c r="E27" s="37" t="s">
        <v>22</v>
      </c>
      <c r="F27" s="32">
        <f>VLOOKUP(C27,Kategorie!A:B,2,FALSE)</f>
        <v>1</v>
      </c>
      <c r="G27" s="35">
        <v>7</v>
      </c>
      <c r="H27" s="35">
        <v>21</v>
      </c>
      <c r="I27" s="35">
        <v>4</v>
      </c>
      <c r="J27" s="35">
        <v>21</v>
      </c>
      <c r="K27" s="35">
        <v>7</v>
      </c>
      <c r="L27" s="35">
        <v>21</v>
      </c>
      <c r="M27" s="38">
        <f>SUM(H27,J27,L27)</f>
        <v>63</v>
      </c>
      <c r="N27" s="35">
        <v>1</v>
      </c>
      <c r="O27" s="35">
        <v>3</v>
      </c>
    </row>
    <row r="28" spans="1:15">
      <c r="A28" s="11">
        <v>26</v>
      </c>
      <c r="B28" s="34" t="s">
        <v>86</v>
      </c>
      <c r="C28" s="35">
        <v>2006</v>
      </c>
      <c r="D28" s="36">
        <v>2000</v>
      </c>
      <c r="E28" s="37" t="s">
        <v>22</v>
      </c>
      <c r="F28" s="32">
        <f>VLOOKUP(C28,Kategorie!A:B,2,FALSE)</f>
        <v>2</v>
      </c>
      <c r="G28" s="35">
        <v>9</v>
      </c>
      <c r="H28" s="35">
        <v>21</v>
      </c>
      <c r="I28" s="35">
        <v>6</v>
      </c>
      <c r="J28" s="35">
        <v>18</v>
      </c>
      <c r="K28" s="35">
        <v>19</v>
      </c>
      <c r="L28" s="35">
        <v>13</v>
      </c>
      <c r="M28" s="38">
        <f>SUM(H28,J28,L28)</f>
        <v>52</v>
      </c>
      <c r="N28" s="35">
        <v>1</v>
      </c>
      <c r="O28" s="35">
        <v>3</v>
      </c>
    </row>
    <row r="29" spans="1:15">
      <c r="A29" s="11">
        <v>27</v>
      </c>
      <c r="B29" s="34" t="s">
        <v>130</v>
      </c>
      <c r="C29" s="35">
        <v>2007</v>
      </c>
      <c r="D29" s="36">
        <v>2000</v>
      </c>
      <c r="E29" s="37" t="s">
        <v>22</v>
      </c>
      <c r="F29" s="32">
        <f>VLOOKUP(C29,Kategorie!A:B,2,FALSE)</f>
        <v>2</v>
      </c>
      <c r="G29" s="35"/>
      <c r="H29" s="35"/>
      <c r="I29" s="35">
        <v>5</v>
      </c>
      <c r="J29" s="35">
        <v>21</v>
      </c>
      <c r="K29" s="35">
        <v>15</v>
      </c>
      <c r="L29" s="35">
        <v>15</v>
      </c>
      <c r="M29" s="38">
        <f>SUM(H29,J29,L29)</f>
        <v>36</v>
      </c>
      <c r="N29" s="35">
        <v>2</v>
      </c>
      <c r="O29" s="35">
        <v>2</v>
      </c>
    </row>
    <row r="30" spans="1:15">
      <c r="A30" s="11">
        <v>28</v>
      </c>
      <c r="B30" s="14" t="s">
        <v>173</v>
      </c>
      <c r="C30" s="12">
        <v>2005</v>
      </c>
      <c r="D30" s="15">
        <v>2000</v>
      </c>
      <c r="E30" s="21" t="s">
        <v>22</v>
      </c>
      <c r="F30" s="4">
        <f>VLOOKUP(C30,Kategorie!A:B,2,FALSE)</f>
        <v>2</v>
      </c>
      <c r="K30" s="12">
        <v>1</v>
      </c>
      <c r="L30" s="12">
        <v>21</v>
      </c>
      <c r="M30" s="3">
        <f>SUM(H30,J30,L30)</f>
        <v>21</v>
      </c>
      <c r="N30" s="12">
        <v>3</v>
      </c>
      <c r="O30" s="12">
        <v>1</v>
      </c>
    </row>
    <row r="31" spans="1:15">
      <c r="A31" s="11">
        <v>29</v>
      </c>
      <c r="B31" s="14" t="s">
        <v>177</v>
      </c>
      <c r="C31" s="12">
        <v>2007</v>
      </c>
      <c r="D31" s="15">
        <v>2000</v>
      </c>
      <c r="E31" s="21" t="s">
        <v>22</v>
      </c>
      <c r="F31" s="4">
        <f>VLOOKUP(C31,Kategorie!A:B,2,FALSE)</f>
        <v>2</v>
      </c>
      <c r="K31" s="12">
        <v>6</v>
      </c>
      <c r="L31" s="12">
        <v>18</v>
      </c>
      <c r="M31" s="3">
        <f>SUM(H31,J31,L31)</f>
        <v>18</v>
      </c>
      <c r="N31" s="12">
        <v>4</v>
      </c>
      <c r="O31" s="12">
        <v>1</v>
      </c>
    </row>
    <row r="32" spans="1:15">
      <c r="A32" s="11">
        <v>30</v>
      </c>
      <c r="B32" s="14" t="s">
        <v>29</v>
      </c>
      <c r="C32" s="12">
        <v>2005</v>
      </c>
      <c r="D32" s="15">
        <v>2000</v>
      </c>
      <c r="E32" s="21" t="s">
        <v>22</v>
      </c>
      <c r="F32" s="4">
        <f>VLOOKUP(C32,Kategorie!A:B,2,FALSE)</f>
        <v>2</v>
      </c>
      <c r="G32" s="12">
        <v>20</v>
      </c>
      <c r="H32" s="12">
        <v>18</v>
      </c>
      <c r="M32" s="3">
        <f>SUM(H32,J32,L32)</f>
        <v>18</v>
      </c>
      <c r="N32" s="12">
        <v>5</v>
      </c>
      <c r="O32" s="12">
        <v>1</v>
      </c>
    </row>
    <row r="33" spans="1:15">
      <c r="A33" s="11">
        <v>31</v>
      </c>
      <c r="B33" s="14" t="s">
        <v>182</v>
      </c>
      <c r="C33" s="12">
        <v>2006</v>
      </c>
      <c r="D33" s="15">
        <v>2000</v>
      </c>
      <c r="E33" s="21" t="s">
        <v>22</v>
      </c>
      <c r="F33" s="4">
        <f>VLOOKUP(C33,Kategorie!A:B,2,FALSE)</f>
        <v>2</v>
      </c>
      <c r="K33" s="12">
        <v>22</v>
      </c>
      <c r="L33" s="12">
        <v>10</v>
      </c>
      <c r="M33" s="3">
        <f>SUM(H33,J33,L33)</f>
        <v>10</v>
      </c>
      <c r="N33" s="12">
        <v>6</v>
      </c>
      <c r="O33" s="12">
        <v>1</v>
      </c>
    </row>
    <row r="34" spans="1:15">
      <c r="A34" s="11">
        <v>32</v>
      </c>
      <c r="B34" s="34" t="s">
        <v>87</v>
      </c>
      <c r="C34" s="35">
        <v>1989</v>
      </c>
      <c r="D34" s="36">
        <v>2000</v>
      </c>
      <c r="E34" s="37" t="s">
        <v>22</v>
      </c>
      <c r="F34" s="32">
        <f>VLOOKUP(C34,Kategorie!A:B,2,FALSE)</f>
        <v>4</v>
      </c>
      <c r="G34" s="35">
        <v>10</v>
      </c>
      <c r="H34" s="35">
        <v>18</v>
      </c>
      <c r="I34" s="35"/>
      <c r="J34" s="35"/>
      <c r="K34" s="35">
        <v>16</v>
      </c>
      <c r="L34" s="35">
        <v>15</v>
      </c>
      <c r="M34" s="38">
        <f>SUM(H34,J34,L34)</f>
        <v>33</v>
      </c>
      <c r="N34" s="35">
        <v>1</v>
      </c>
      <c r="O34" s="35">
        <v>2</v>
      </c>
    </row>
    <row r="35" spans="1:15">
      <c r="A35" s="11">
        <v>33</v>
      </c>
      <c r="B35" s="34" t="s">
        <v>90</v>
      </c>
      <c r="C35" s="35">
        <v>1990</v>
      </c>
      <c r="D35" s="36">
        <v>2000</v>
      </c>
      <c r="E35" s="37" t="s">
        <v>22</v>
      </c>
      <c r="F35" s="32">
        <f>VLOOKUP(C35,Kategorie!A:B,2,FALSE)</f>
        <v>4</v>
      </c>
      <c r="G35" s="35">
        <v>13</v>
      </c>
      <c r="H35" s="35">
        <v>15</v>
      </c>
      <c r="I35" s="35"/>
      <c r="J35" s="35"/>
      <c r="K35" s="35">
        <v>23</v>
      </c>
      <c r="L35" s="35">
        <v>13</v>
      </c>
      <c r="M35" s="38">
        <f>SUM(H35,J35,L35)</f>
        <v>28</v>
      </c>
      <c r="N35" s="35">
        <v>2</v>
      </c>
      <c r="O35" s="35">
        <v>2</v>
      </c>
    </row>
    <row r="36" spans="1:15">
      <c r="A36" s="11">
        <v>34</v>
      </c>
      <c r="B36" s="14" t="s">
        <v>176</v>
      </c>
      <c r="C36" s="17">
        <v>1984</v>
      </c>
      <c r="D36" s="15">
        <v>2000</v>
      </c>
      <c r="E36" s="17" t="s">
        <v>22</v>
      </c>
      <c r="F36" s="4">
        <f>VLOOKUP(C36,Kategorie!A:B,2,FALSE)</f>
        <v>4</v>
      </c>
      <c r="K36" s="12">
        <v>4</v>
      </c>
      <c r="L36" s="12">
        <v>21</v>
      </c>
      <c r="M36" s="3">
        <f>SUM(H36,J36,L36)</f>
        <v>21</v>
      </c>
      <c r="N36" s="12">
        <v>3</v>
      </c>
      <c r="O36" s="12">
        <v>1</v>
      </c>
    </row>
    <row r="37" spans="1:15">
      <c r="A37" s="11">
        <v>35</v>
      </c>
      <c r="B37" s="14" t="s">
        <v>83</v>
      </c>
      <c r="C37" s="12">
        <v>1990</v>
      </c>
      <c r="D37" s="15">
        <v>2000</v>
      </c>
      <c r="E37" s="21" t="s">
        <v>22</v>
      </c>
      <c r="F37" s="4">
        <f>VLOOKUP(C37,Kategorie!A:B,2,FALSE)</f>
        <v>4</v>
      </c>
      <c r="G37" s="12">
        <v>6</v>
      </c>
      <c r="H37" s="12">
        <v>21</v>
      </c>
      <c r="M37" s="3">
        <f>SUM(H37,J37,L37)</f>
        <v>21</v>
      </c>
      <c r="N37" s="12">
        <v>4</v>
      </c>
      <c r="O37" s="12">
        <v>1</v>
      </c>
    </row>
    <row r="38" spans="1:15">
      <c r="A38" s="11">
        <v>36</v>
      </c>
      <c r="B38" s="14" t="s">
        <v>180</v>
      </c>
      <c r="C38" s="12">
        <v>1990</v>
      </c>
      <c r="D38" s="15">
        <v>2000</v>
      </c>
      <c r="E38" s="21" t="s">
        <v>22</v>
      </c>
      <c r="F38" s="4">
        <f>VLOOKUP(C38,Kategorie!A:B,2,FALSE)</f>
        <v>4</v>
      </c>
      <c r="K38" s="12">
        <v>12</v>
      </c>
      <c r="L38" s="12">
        <v>18</v>
      </c>
      <c r="M38" s="3">
        <f>SUM(H38,J38,L38)</f>
        <v>18</v>
      </c>
      <c r="N38" s="12">
        <v>5</v>
      </c>
      <c r="O38" s="12">
        <v>1</v>
      </c>
    </row>
    <row r="39" spans="1:15">
      <c r="A39" s="11">
        <v>37</v>
      </c>
      <c r="B39" s="14" t="s">
        <v>91</v>
      </c>
      <c r="C39" s="12">
        <v>1986</v>
      </c>
      <c r="D39" s="15">
        <v>2000</v>
      </c>
      <c r="E39" s="21" t="s">
        <v>22</v>
      </c>
      <c r="F39" s="4">
        <f>VLOOKUP(C39,Kategorie!A:B,2,FALSE)</f>
        <v>4</v>
      </c>
      <c r="G39" s="12">
        <v>14</v>
      </c>
      <c r="H39" s="12">
        <v>13</v>
      </c>
      <c r="M39" s="3">
        <f>SUM(H39,J39,L39)</f>
        <v>13</v>
      </c>
      <c r="N39" s="12">
        <v>6</v>
      </c>
      <c r="O39" s="12">
        <v>1</v>
      </c>
    </row>
    <row r="40" spans="1:15">
      <c r="A40" s="11">
        <v>38</v>
      </c>
      <c r="B40" s="34" t="s">
        <v>80</v>
      </c>
      <c r="C40" s="35">
        <v>1973</v>
      </c>
      <c r="D40" s="36">
        <v>2000</v>
      </c>
      <c r="E40" s="37" t="s">
        <v>22</v>
      </c>
      <c r="F40" s="32">
        <f>VLOOKUP(C40,Kategorie!A:B,2,FALSE)</f>
        <v>5</v>
      </c>
      <c r="G40" s="35">
        <v>3</v>
      </c>
      <c r="H40" s="35">
        <v>21</v>
      </c>
      <c r="I40" s="35">
        <v>2</v>
      </c>
      <c r="J40" s="35">
        <v>21</v>
      </c>
      <c r="K40" s="35">
        <v>5</v>
      </c>
      <c r="L40" s="35">
        <v>21</v>
      </c>
      <c r="M40" s="38">
        <f>SUM(H40,J40,L40)</f>
        <v>63</v>
      </c>
      <c r="N40" s="35">
        <v>1</v>
      </c>
      <c r="O40" s="35">
        <v>3</v>
      </c>
    </row>
    <row r="41" spans="1:15">
      <c r="A41" s="11">
        <v>39</v>
      </c>
      <c r="B41" s="39" t="s">
        <v>85</v>
      </c>
      <c r="C41" s="35">
        <v>1977</v>
      </c>
      <c r="D41" s="36">
        <v>2000</v>
      </c>
      <c r="E41" s="37" t="s">
        <v>22</v>
      </c>
      <c r="F41" s="32">
        <f>VLOOKUP(C41,Kategorie!A:B,2,FALSE)</f>
        <v>5</v>
      </c>
      <c r="G41" s="35">
        <v>8</v>
      </c>
      <c r="H41" s="35">
        <v>18</v>
      </c>
      <c r="I41" s="35"/>
      <c r="J41" s="35"/>
      <c r="K41" s="35">
        <v>17</v>
      </c>
      <c r="L41" s="35">
        <v>15</v>
      </c>
      <c r="M41" s="38">
        <f>SUM(H41,J41,L41)</f>
        <v>33</v>
      </c>
      <c r="N41" s="35">
        <v>2</v>
      </c>
      <c r="O41" s="35">
        <v>2</v>
      </c>
    </row>
    <row r="42" spans="1:15">
      <c r="A42" s="11">
        <v>40</v>
      </c>
      <c r="B42" s="34" t="s">
        <v>88</v>
      </c>
      <c r="C42" s="40">
        <v>1976</v>
      </c>
      <c r="D42" s="36">
        <v>2000</v>
      </c>
      <c r="E42" s="40" t="s">
        <v>22</v>
      </c>
      <c r="F42" s="32">
        <f>VLOOKUP(C42,Kategorie!A:B,2,FALSE)</f>
        <v>5</v>
      </c>
      <c r="G42" s="35">
        <v>11</v>
      </c>
      <c r="H42" s="35">
        <v>15</v>
      </c>
      <c r="I42" s="35"/>
      <c r="J42" s="35"/>
      <c r="K42" s="35">
        <v>13</v>
      </c>
      <c r="L42" s="35">
        <v>18</v>
      </c>
      <c r="M42" s="38">
        <f>SUM(H42,J42,L42)</f>
        <v>33</v>
      </c>
      <c r="N42" s="35">
        <v>3</v>
      </c>
      <c r="O42" s="35">
        <v>2</v>
      </c>
    </row>
    <row r="43" spans="1:15">
      <c r="A43" s="11">
        <v>41</v>
      </c>
      <c r="B43" s="14" t="s">
        <v>138</v>
      </c>
      <c r="C43" s="12">
        <v>1976</v>
      </c>
      <c r="D43" s="15">
        <v>2000</v>
      </c>
      <c r="E43" s="21" t="s">
        <v>22</v>
      </c>
      <c r="F43" s="4">
        <f>VLOOKUP(C43,Kategorie!A:B,2,FALSE)</f>
        <v>5</v>
      </c>
      <c r="I43" s="12">
        <v>15</v>
      </c>
      <c r="J43" s="12">
        <v>18</v>
      </c>
      <c r="M43" s="3">
        <f>SUM(H43,J43,L43)</f>
        <v>18</v>
      </c>
      <c r="N43" s="12">
        <v>4</v>
      </c>
      <c r="O43" s="12">
        <v>1</v>
      </c>
    </row>
    <row r="44" spans="1:15">
      <c r="A44" s="11">
        <v>42</v>
      </c>
      <c r="B44" s="14" t="s">
        <v>95</v>
      </c>
      <c r="C44" s="12">
        <v>1979</v>
      </c>
      <c r="D44" s="15">
        <v>2000</v>
      </c>
      <c r="E44" s="21" t="s">
        <v>22</v>
      </c>
      <c r="F44" s="4">
        <f>VLOOKUP(C44,Kategorie!A:B,2,FALSE)</f>
        <v>5</v>
      </c>
      <c r="G44" s="12">
        <v>19</v>
      </c>
      <c r="H44" s="12">
        <v>13</v>
      </c>
      <c r="M44" s="3">
        <f>SUM(H44,J44,L44)</f>
        <v>13</v>
      </c>
      <c r="N44" s="12">
        <v>5</v>
      </c>
      <c r="O44" s="12">
        <v>1</v>
      </c>
    </row>
    <row r="45" spans="1:15">
      <c r="A45" s="11">
        <v>43</v>
      </c>
      <c r="B45" s="34" t="s">
        <v>134</v>
      </c>
      <c r="C45" s="35">
        <v>1967</v>
      </c>
      <c r="D45" s="36">
        <v>2000</v>
      </c>
      <c r="E45" s="37" t="s">
        <v>22</v>
      </c>
      <c r="F45" s="32">
        <f>VLOOKUP(C45,Kategorie!A:B,2,FALSE)</f>
        <v>6</v>
      </c>
      <c r="G45" s="35"/>
      <c r="H45" s="35"/>
      <c r="I45" s="35">
        <v>10</v>
      </c>
      <c r="J45" s="35">
        <v>21</v>
      </c>
      <c r="K45" s="35">
        <v>24</v>
      </c>
      <c r="L45" s="35">
        <v>18</v>
      </c>
      <c r="M45" s="38">
        <f>SUM(H45,J45,L45)</f>
        <v>39</v>
      </c>
      <c r="N45" s="35">
        <v>1</v>
      </c>
      <c r="O45" s="35">
        <v>2</v>
      </c>
    </row>
    <row r="46" spans="1:15">
      <c r="A46" s="11">
        <v>44</v>
      </c>
      <c r="B46" s="14" t="s">
        <v>175</v>
      </c>
      <c r="C46" s="12">
        <v>1968</v>
      </c>
      <c r="D46" s="15">
        <v>2000</v>
      </c>
      <c r="E46" s="21" t="s">
        <v>22</v>
      </c>
      <c r="F46" s="4">
        <f>VLOOKUP(C46,Kategorie!A:B,2,FALSE)</f>
        <v>6</v>
      </c>
      <c r="K46" s="12">
        <v>3</v>
      </c>
      <c r="L46" s="12">
        <v>21</v>
      </c>
      <c r="M46" s="3">
        <f>SUM(H46,J46,L46)</f>
        <v>21</v>
      </c>
      <c r="N46" s="12">
        <v>2</v>
      </c>
      <c r="O46" s="12">
        <v>1</v>
      </c>
    </row>
    <row r="47" spans="1:15">
      <c r="A47" s="11">
        <v>93</v>
      </c>
      <c r="B47" s="14"/>
      <c r="D47" s="15"/>
      <c r="F47" s="16"/>
      <c r="H47" s="20"/>
    </row>
    <row r="48" spans="1:15">
      <c r="A48" s="11">
        <v>94</v>
      </c>
      <c r="B48" s="14"/>
      <c r="D48" s="15"/>
      <c r="F48" s="16"/>
    </row>
    <row r="49" spans="1:14">
      <c r="A49" s="11">
        <v>95</v>
      </c>
      <c r="B49" s="14"/>
      <c r="D49" s="15"/>
      <c r="F49" s="16"/>
    </row>
    <row r="50" spans="1:14">
      <c r="A50" s="11">
        <v>96</v>
      </c>
      <c r="B50" s="14"/>
      <c r="D50" s="15"/>
      <c r="F50" s="16"/>
    </row>
    <row r="51" spans="1:14">
      <c r="A51" s="11">
        <v>97</v>
      </c>
      <c r="B51" s="14"/>
      <c r="D51" s="15"/>
      <c r="F51" s="16"/>
    </row>
    <row r="52" spans="1:14">
      <c r="A52" s="11">
        <v>98</v>
      </c>
      <c r="B52" s="14"/>
      <c r="D52" s="15"/>
      <c r="F52" s="16"/>
    </row>
    <row r="53" spans="1:14">
      <c r="A53" s="11">
        <v>99</v>
      </c>
      <c r="B53" s="14"/>
      <c r="D53" s="15"/>
      <c r="F53" s="16"/>
    </row>
    <row r="54" spans="1:14">
      <c r="A54" s="11">
        <v>100</v>
      </c>
      <c r="B54" s="14"/>
      <c r="D54" s="15"/>
      <c r="F54" s="16"/>
    </row>
    <row r="55" spans="1:14">
      <c r="A55" s="11">
        <v>101</v>
      </c>
      <c r="B55" s="14"/>
      <c r="D55" s="15"/>
      <c r="F55" s="16"/>
      <c r="N55" s="20"/>
    </row>
    <row r="56" spans="1:14">
      <c r="A56" s="11">
        <v>102</v>
      </c>
      <c r="B56" s="14"/>
      <c r="D56" s="15"/>
      <c r="F56" s="16"/>
    </row>
    <row r="57" spans="1:14">
      <c r="A57" s="11">
        <v>103</v>
      </c>
      <c r="B57" s="14"/>
      <c r="D57" s="15"/>
      <c r="F57" s="16"/>
    </row>
    <row r="58" spans="1:14">
      <c r="A58" s="11">
        <v>104</v>
      </c>
      <c r="B58" s="14"/>
      <c r="D58" s="15"/>
      <c r="F58" s="16"/>
    </row>
    <row r="59" spans="1:14">
      <c r="A59" s="11">
        <v>105</v>
      </c>
      <c r="B59" s="14"/>
      <c r="D59" s="15"/>
      <c r="F59" s="16"/>
    </row>
    <row r="60" spans="1:14">
      <c r="A60" s="11">
        <v>106</v>
      </c>
      <c r="B60" s="14"/>
      <c r="D60" s="15"/>
      <c r="F60" s="16"/>
    </row>
    <row r="61" spans="1:14">
      <c r="A61" s="11">
        <v>107</v>
      </c>
      <c r="B61" s="14"/>
      <c r="D61" s="15"/>
      <c r="F61" s="16"/>
    </row>
    <row r="62" spans="1:14">
      <c r="A62" s="11">
        <v>108</v>
      </c>
      <c r="B62" s="14"/>
      <c r="D62" s="15"/>
      <c r="F62" s="16"/>
    </row>
    <row r="63" spans="1:14">
      <c r="A63" s="11">
        <v>109</v>
      </c>
      <c r="B63" s="14"/>
      <c r="D63" s="15"/>
      <c r="F63" s="16"/>
    </row>
    <row r="64" spans="1:14">
      <c r="B64" s="14"/>
      <c r="D64" s="15"/>
      <c r="F64" s="16"/>
    </row>
    <row r="65" spans="2:6">
      <c r="B65" s="14"/>
      <c r="D65" s="15"/>
      <c r="F65" s="16"/>
    </row>
    <row r="66" spans="2:6">
      <c r="B66" s="14"/>
      <c r="D66" s="15"/>
      <c r="F66" s="16"/>
    </row>
    <row r="67" spans="2:6">
      <c r="D67" s="15"/>
      <c r="F67" s="16"/>
    </row>
    <row r="68" spans="2:6">
      <c r="D68" s="15"/>
      <c r="F68" s="16"/>
    </row>
    <row r="69" spans="2:6">
      <c r="D69" s="15"/>
      <c r="F69" s="16"/>
    </row>
    <row r="70" spans="2:6">
      <c r="D70" s="15"/>
      <c r="F70" s="16"/>
    </row>
    <row r="71" spans="2:6">
      <c r="D71" s="15"/>
      <c r="F71" s="16"/>
    </row>
    <row r="72" spans="2:6">
      <c r="D72" s="15"/>
      <c r="F72" s="16"/>
    </row>
    <row r="2094" spans="11:12">
      <c r="K2094" s="13"/>
      <c r="L2094" s="13"/>
    </row>
    <row r="2099" spans="11:12">
      <c r="L2099" s="13"/>
    </row>
    <row r="2103" spans="11:12">
      <c r="K2103" s="13"/>
      <c r="L2103" s="13"/>
    </row>
    <row r="2104" spans="11:12">
      <c r="K2104" s="13"/>
      <c r="L2104" s="13"/>
    </row>
    <row r="2108" spans="11:12">
      <c r="K2108" s="13"/>
      <c r="L2108" s="13"/>
    </row>
    <row r="2111" spans="11:12">
      <c r="K2111" s="13"/>
      <c r="L2111" s="13"/>
    </row>
  </sheetData>
  <autoFilter ref="A2:O63"/>
  <sortState ref="B40:O44">
    <sortCondition ref="N40:N44"/>
  </sortState>
  <phoneticPr fontId="3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120" fitToWidth="2" fitToHeight="2" orientation="landscape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9"/>
  <sheetViews>
    <sheetView zoomScale="130" zoomScaleNormal="130" workbookViewId="0">
      <pane ySplit="2" topLeftCell="A3" activePane="bottomLeft" state="frozen"/>
      <selection pane="bottomLeft" activeCell="A2" sqref="A2"/>
    </sheetView>
  </sheetViews>
  <sheetFormatPr defaultRowHeight="12.75"/>
  <cols>
    <col min="1" max="1" width="4.28515625" style="11" customWidth="1"/>
    <col min="2" max="2" width="32.28515625" style="13" customWidth="1"/>
    <col min="3" max="3" width="5.5703125" style="12" customWidth="1"/>
    <col min="4" max="4" width="8.85546875" style="12" customWidth="1"/>
    <col min="5" max="5" width="2.7109375" style="12" customWidth="1"/>
    <col min="6" max="6" width="10.7109375" style="12" customWidth="1"/>
    <col min="7" max="7" width="5.5703125" style="12" customWidth="1"/>
    <col min="8" max="8" width="8" style="12" customWidth="1"/>
    <col min="9" max="9" width="5.5703125" style="12" customWidth="1"/>
    <col min="10" max="10" width="7.85546875" style="12" customWidth="1"/>
    <col min="11" max="11" width="5.5703125" style="12" customWidth="1"/>
    <col min="12" max="12" width="8" style="12" customWidth="1"/>
    <col min="13" max="14" width="12.85546875" style="12" customWidth="1"/>
    <col min="15" max="15" width="5.7109375" style="12" customWidth="1"/>
    <col min="16" max="16384" width="9.140625" style="13"/>
  </cols>
  <sheetData>
    <row r="1" spans="1:15" ht="24" customHeight="1">
      <c r="B1" s="5" t="s">
        <v>33</v>
      </c>
      <c r="K1" s="12" t="s">
        <v>20</v>
      </c>
    </row>
    <row r="2" spans="1:15" s="6" customFormat="1" ht="57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12</v>
      </c>
      <c r="H2" s="9" t="s">
        <v>21</v>
      </c>
      <c r="I2" s="8" t="s">
        <v>13</v>
      </c>
      <c r="J2" s="9" t="s">
        <v>112</v>
      </c>
      <c r="K2" s="8" t="s">
        <v>11</v>
      </c>
      <c r="L2" s="9" t="s">
        <v>150</v>
      </c>
      <c r="M2" s="8" t="s">
        <v>6</v>
      </c>
      <c r="N2" s="8" t="s">
        <v>9</v>
      </c>
      <c r="O2" s="8" t="s">
        <v>10</v>
      </c>
    </row>
    <row r="3" spans="1:15">
      <c r="A3" s="11">
        <v>1</v>
      </c>
      <c r="B3" s="14" t="s">
        <v>79</v>
      </c>
      <c r="C3" s="12">
        <v>2003</v>
      </c>
      <c r="D3" s="15">
        <v>5000</v>
      </c>
      <c r="E3" s="21" t="s">
        <v>23</v>
      </c>
      <c r="F3" s="4">
        <f>VLOOKUP(C3,Kategorie!A:B,2,FALSE)</f>
        <v>2</v>
      </c>
      <c r="K3" s="12">
        <v>19</v>
      </c>
      <c r="L3" s="12">
        <v>21</v>
      </c>
      <c r="M3" s="12">
        <f>SUM(H3,J3,L3)</f>
        <v>21</v>
      </c>
      <c r="N3" s="12">
        <v>1</v>
      </c>
      <c r="O3" s="12">
        <v>1</v>
      </c>
    </row>
    <row r="4" spans="1:15">
      <c r="A4" s="11">
        <v>2</v>
      </c>
      <c r="B4" s="14" t="s">
        <v>78</v>
      </c>
      <c r="C4" s="12">
        <v>2003</v>
      </c>
      <c r="D4" s="15">
        <v>5000</v>
      </c>
      <c r="E4" s="21" t="s">
        <v>23</v>
      </c>
      <c r="F4" s="4">
        <f>VLOOKUP(C4,Kategorie!A:B,2,FALSE)</f>
        <v>2</v>
      </c>
      <c r="K4" s="12">
        <v>20</v>
      </c>
      <c r="L4" s="12">
        <v>18</v>
      </c>
      <c r="M4" s="12">
        <f>SUM(H4,J4,L4)</f>
        <v>18</v>
      </c>
      <c r="N4" s="12">
        <v>2</v>
      </c>
      <c r="O4" s="12">
        <v>1</v>
      </c>
    </row>
    <row r="5" spans="1:15">
      <c r="A5" s="11">
        <v>3</v>
      </c>
      <c r="B5" s="34" t="s">
        <v>27</v>
      </c>
      <c r="C5" s="35">
        <v>1983</v>
      </c>
      <c r="D5" s="36">
        <v>5000</v>
      </c>
      <c r="E5" s="37" t="s">
        <v>23</v>
      </c>
      <c r="F5" s="32">
        <f>VLOOKUP(C5,Kategorie!A:B,2,FALSE)</f>
        <v>4</v>
      </c>
      <c r="G5" s="35">
        <v>17</v>
      </c>
      <c r="H5" s="35">
        <v>10</v>
      </c>
      <c r="I5" s="35">
        <v>15</v>
      </c>
      <c r="J5" s="35">
        <v>21</v>
      </c>
      <c r="K5" s="35">
        <v>22</v>
      </c>
      <c r="L5" s="35">
        <v>15</v>
      </c>
      <c r="M5" s="35">
        <f>SUM(H5,J5,L5)</f>
        <v>46</v>
      </c>
      <c r="N5" s="35">
        <v>1</v>
      </c>
      <c r="O5" s="35">
        <v>3</v>
      </c>
    </row>
    <row r="6" spans="1:15">
      <c r="A6" s="11">
        <v>4</v>
      </c>
      <c r="B6" s="34" t="s">
        <v>109</v>
      </c>
      <c r="C6" s="35">
        <v>1986</v>
      </c>
      <c r="D6" s="36">
        <v>5000</v>
      </c>
      <c r="E6" s="37" t="s">
        <v>23</v>
      </c>
      <c r="F6" s="32">
        <f>VLOOKUP(C6,Kategorie!A:B,2,FALSE)</f>
        <v>4</v>
      </c>
      <c r="G6" s="35">
        <v>19</v>
      </c>
      <c r="H6" s="35">
        <v>8</v>
      </c>
      <c r="I6" s="35">
        <v>16</v>
      </c>
      <c r="J6" s="35">
        <v>18</v>
      </c>
      <c r="K6" s="35">
        <v>18</v>
      </c>
      <c r="L6" s="35">
        <v>18</v>
      </c>
      <c r="M6" s="35">
        <f>SUM(H6,J6,L6)</f>
        <v>44</v>
      </c>
      <c r="N6" s="35">
        <v>2</v>
      </c>
      <c r="O6" s="35">
        <v>3</v>
      </c>
    </row>
    <row r="7" spans="1:15">
      <c r="A7" s="11">
        <v>5</v>
      </c>
      <c r="B7" s="14" t="s">
        <v>24</v>
      </c>
      <c r="C7" s="12">
        <v>1988</v>
      </c>
      <c r="D7" s="15">
        <v>5000</v>
      </c>
      <c r="E7" s="21" t="s">
        <v>23</v>
      </c>
      <c r="F7" s="4">
        <f>VLOOKUP(C7,Kategorie!A:B,2,FALSE)</f>
        <v>4</v>
      </c>
      <c r="G7" s="12">
        <v>4</v>
      </c>
      <c r="H7" s="12">
        <v>21</v>
      </c>
      <c r="M7" s="12">
        <f>SUM(H7,J7,L7)</f>
        <v>21</v>
      </c>
      <c r="N7" s="12">
        <v>3</v>
      </c>
      <c r="O7" s="12">
        <v>1</v>
      </c>
    </row>
    <row r="8" spans="1:15">
      <c r="A8" s="11">
        <v>6</v>
      </c>
      <c r="B8" s="14" t="s">
        <v>187</v>
      </c>
      <c r="C8" s="12">
        <v>1983</v>
      </c>
      <c r="D8" s="15">
        <v>5000</v>
      </c>
      <c r="E8" s="21" t="s">
        <v>23</v>
      </c>
      <c r="F8" s="4">
        <f>VLOOKUP(C8,Kategorie!A:B,2,FALSE)</f>
        <v>4</v>
      </c>
      <c r="K8" s="12">
        <v>17</v>
      </c>
      <c r="L8" s="12">
        <v>21</v>
      </c>
      <c r="M8" s="12">
        <f>SUM(H8,J8,L8)</f>
        <v>21</v>
      </c>
      <c r="N8" s="12">
        <v>4</v>
      </c>
      <c r="O8" s="12">
        <v>1</v>
      </c>
    </row>
    <row r="9" spans="1:15">
      <c r="A9" s="11">
        <v>7</v>
      </c>
      <c r="B9" s="14" t="s">
        <v>102</v>
      </c>
      <c r="C9" s="12">
        <v>1993</v>
      </c>
      <c r="D9" s="15">
        <v>5000</v>
      </c>
      <c r="E9" s="21" t="s">
        <v>23</v>
      </c>
      <c r="F9" s="4">
        <f>VLOOKUP(C9,Kategorie!A:B,2,FALSE)</f>
        <v>4</v>
      </c>
      <c r="G9" s="12">
        <v>8</v>
      </c>
      <c r="H9" s="12">
        <v>18</v>
      </c>
      <c r="M9" s="12">
        <f>SUM(H9,J9,L9)</f>
        <v>18</v>
      </c>
      <c r="N9" s="12">
        <v>5</v>
      </c>
      <c r="O9" s="12">
        <v>1</v>
      </c>
    </row>
    <row r="10" spans="1:15">
      <c r="A10" s="11">
        <v>8</v>
      </c>
      <c r="B10" s="14" t="s">
        <v>106</v>
      </c>
      <c r="C10" s="12">
        <v>1986</v>
      </c>
      <c r="D10" s="15">
        <v>5000</v>
      </c>
      <c r="E10" s="21" t="s">
        <v>23</v>
      </c>
      <c r="F10" s="4">
        <f>VLOOKUP(C10,Kategorie!A:B,2,FALSE)</f>
        <v>4</v>
      </c>
      <c r="G10" s="12">
        <v>14</v>
      </c>
      <c r="H10" s="12">
        <v>15</v>
      </c>
      <c r="M10" s="12">
        <f>SUM(H10,J10,L10)</f>
        <v>15</v>
      </c>
      <c r="N10" s="12">
        <v>6</v>
      </c>
      <c r="O10" s="12">
        <v>1</v>
      </c>
    </row>
    <row r="11" spans="1:15">
      <c r="A11" s="11">
        <v>9</v>
      </c>
      <c r="B11" s="14" t="s">
        <v>108</v>
      </c>
      <c r="C11" s="12">
        <v>1983</v>
      </c>
      <c r="D11" s="15">
        <v>5000</v>
      </c>
      <c r="E11" s="21" t="s">
        <v>23</v>
      </c>
      <c r="F11" s="4">
        <f>VLOOKUP(C11,Kategorie!A:B,2,FALSE)</f>
        <v>4</v>
      </c>
      <c r="G11" s="12">
        <v>16</v>
      </c>
      <c r="H11" s="12">
        <v>13</v>
      </c>
      <c r="M11" s="12">
        <f>SUM(H11,J11,L11)</f>
        <v>13</v>
      </c>
      <c r="N11" s="12">
        <v>7</v>
      </c>
      <c r="O11" s="12">
        <v>1</v>
      </c>
    </row>
    <row r="12" spans="1:15">
      <c r="A12" s="11">
        <v>10</v>
      </c>
      <c r="B12" s="14" t="s">
        <v>189</v>
      </c>
      <c r="C12" s="17">
        <v>1984</v>
      </c>
      <c r="D12" s="15">
        <v>5000</v>
      </c>
      <c r="E12" s="17" t="s">
        <v>23</v>
      </c>
      <c r="F12" s="4">
        <f>VLOOKUP(C12,Kategorie!A:B,2,FALSE)</f>
        <v>4</v>
      </c>
      <c r="K12" s="12">
        <v>26</v>
      </c>
      <c r="L12" s="12">
        <v>13</v>
      </c>
      <c r="M12" s="12">
        <f>SUM(H12,J12,L12)</f>
        <v>13</v>
      </c>
      <c r="N12" s="12">
        <v>8</v>
      </c>
      <c r="O12" s="12">
        <v>1</v>
      </c>
    </row>
    <row r="13" spans="1:15">
      <c r="A13" s="11">
        <v>11</v>
      </c>
      <c r="B13" s="34" t="s">
        <v>139</v>
      </c>
      <c r="C13" s="35">
        <v>1978</v>
      </c>
      <c r="D13" s="36">
        <v>5000</v>
      </c>
      <c r="E13" s="37" t="s">
        <v>23</v>
      </c>
      <c r="F13" s="32">
        <f>VLOOKUP(C13,Kategorie!A:B,2,FALSE)</f>
        <v>5</v>
      </c>
      <c r="G13" s="35"/>
      <c r="H13" s="35"/>
      <c r="I13" s="35">
        <v>4</v>
      </c>
      <c r="J13" s="35">
        <v>21</v>
      </c>
      <c r="K13" s="35">
        <v>4</v>
      </c>
      <c r="L13" s="35">
        <v>21</v>
      </c>
      <c r="M13" s="35">
        <f>SUM(H13,J13,L13)</f>
        <v>42</v>
      </c>
      <c r="N13" s="35">
        <v>1</v>
      </c>
      <c r="O13" s="35">
        <v>2</v>
      </c>
    </row>
    <row r="14" spans="1:15">
      <c r="A14" s="11">
        <v>12</v>
      </c>
      <c r="B14" s="34" t="s">
        <v>147</v>
      </c>
      <c r="C14" s="35">
        <v>1982</v>
      </c>
      <c r="D14" s="36">
        <v>5000</v>
      </c>
      <c r="E14" s="37" t="s">
        <v>23</v>
      </c>
      <c r="F14" s="32">
        <f>VLOOKUP(C14,Kategorie!A:B,2,FALSE)</f>
        <v>5</v>
      </c>
      <c r="G14" s="35"/>
      <c r="H14" s="41"/>
      <c r="I14" s="35">
        <v>18</v>
      </c>
      <c r="J14" s="35">
        <v>13</v>
      </c>
      <c r="K14" s="35">
        <v>25</v>
      </c>
      <c r="L14" s="35">
        <v>18</v>
      </c>
      <c r="M14" s="35">
        <f>SUM(H14,J14,L14)</f>
        <v>31</v>
      </c>
      <c r="N14" s="35">
        <v>2</v>
      </c>
      <c r="O14" s="35">
        <v>2</v>
      </c>
    </row>
    <row r="15" spans="1:15">
      <c r="A15" s="11">
        <v>13</v>
      </c>
      <c r="B15" s="34" t="s">
        <v>148</v>
      </c>
      <c r="C15" s="35">
        <v>1982</v>
      </c>
      <c r="D15" s="36">
        <v>5000</v>
      </c>
      <c r="E15" s="37" t="s">
        <v>23</v>
      </c>
      <c r="F15" s="32">
        <f>VLOOKUP(C15,Kategorie!A:B,2,FALSE)</f>
        <v>5</v>
      </c>
      <c r="G15" s="35"/>
      <c r="H15" s="35"/>
      <c r="I15" s="35">
        <v>20</v>
      </c>
      <c r="J15" s="35">
        <v>10</v>
      </c>
      <c r="K15" s="35">
        <v>27</v>
      </c>
      <c r="L15" s="35">
        <v>15</v>
      </c>
      <c r="M15" s="35">
        <f>SUM(H15,J15,L15)</f>
        <v>25</v>
      </c>
      <c r="N15" s="35">
        <v>3</v>
      </c>
      <c r="O15" s="35">
        <v>2</v>
      </c>
    </row>
    <row r="16" spans="1:15">
      <c r="A16" s="11">
        <v>14</v>
      </c>
      <c r="B16" s="14" t="s">
        <v>144</v>
      </c>
      <c r="C16" s="12">
        <v>1970</v>
      </c>
      <c r="D16" s="15">
        <v>5000</v>
      </c>
      <c r="E16" s="21" t="s">
        <v>23</v>
      </c>
      <c r="F16" s="4">
        <f>VLOOKUP(C16,Kategorie!A:B,2,FALSE)</f>
        <v>5</v>
      </c>
      <c r="I16" s="12">
        <v>11</v>
      </c>
      <c r="J16" s="12">
        <v>18</v>
      </c>
      <c r="M16" s="12">
        <f>SUM(H16,J16,L16)</f>
        <v>18</v>
      </c>
      <c r="N16" s="12">
        <v>4</v>
      </c>
      <c r="O16" s="12">
        <v>1</v>
      </c>
    </row>
    <row r="17" spans="1:15">
      <c r="A17" s="11">
        <v>15</v>
      </c>
      <c r="B17" s="14" t="s">
        <v>145</v>
      </c>
      <c r="C17" s="12">
        <v>1981</v>
      </c>
      <c r="D17" s="15">
        <v>5000</v>
      </c>
      <c r="E17" s="21" t="s">
        <v>23</v>
      </c>
      <c r="F17" s="4">
        <f>VLOOKUP(C17,Kategorie!A:B,2,FALSE)</f>
        <v>5</v>
      </c>
      <c r="I17" s="12">
        <v>13</v>
      </c>
      <c r="J17" s="12">
        <v>15</v>
      </c>
      <c r="M17" s="12">
        <f>SUM(H17,J17,L17)</f>
        <v>15</v>
      </c>
      <c r="N17" s="12">
        <v>5</v>
      </c>
      <c r="O17" s="12">
        <v>1</v>
      </c>
    </row>
    <row r="18" spans="1:15">
      <c r="A18" s="11">
        <v>16</v>
      </c>
      <c r="B18" s="14" t="s">
        <v>133</v>
      </c>
      <c r="C18" s="12">
        <v>1975</v>
      </c>
      <c r="D18" s="15">
        <v>5000</v>
      </c>
      <c r="E18" s="21" t="s">
        <v>23</v>
      </c>
      <c r="F18" s="4">
        <f>VLOOKUP(C18,Kategorie!A:B,2,FALSE)</f>
        <v>5</v>
      </c>
      <c r="K18" s="12">
        <v>28</v>
      </c>
      <c r="L18" s="12">
        <v>13</v>
      </c>
      <c r="M18" s="12">
        <f>SUM(H18,J18,L18)</f>
        <v>13</v>
      </c>
      <c r="N18" s="12">
        <v>6</v>
      </c>
      <c r="O18" s="12">
        <v>1</v>
      </c>
    </row>
    <row r="19" spans="1:15">
      <c r="A19" s="11">
        <v>17</v>
      </c>
      <c r="B19" s="34" t="s">
        <v>149</v>
      </c>
      <c r="C19" s="35">
        <v>1965</v>
      </c>
      <c r="D19" s="36">
        <v>5000</v>
      </c>
      <c r="E19" s="37" t="s">
        <v>23</v>
      </c>
      <c r="F19" s="32">
        <f>VLOOKUP(C19,Kategorie!A:B,2,FALSE)</f>
        <v>6</v>
      </c>
      <c r="G19" s="35"/>
      <c r="H19" s="35"/>
      <c r="I19" s="35">
        <v>21</v>
      </c>
      <c r="J19" s="35">
        <v>21</v>
      </c>
      <c r="K19" s="35">
        <v>16</v>
      </c>
      <c r="L19" s="35">
        <v>21</v>
      </c>
      <c r="M19" s="35">
        <f>SUM(H19,J19,L19)</f>
        <v>42</v>
      </c>
      <c r="N19" s="35">
        <v>1</v>
      </c>
      <c r="O19" s="35">
        <v>2</v>
      </c>
    </row>
    <row r="20" spans="1:15">
      <c r="A20" s="11">
        <v>18</v>
      </c>
      <c r="B20" s="34" t="s">
        <v>26</v>
      </c>
      <c r="C20" s="35">
        <v>1999</v>
      </c>
      <c r="D20" s="36">
        <v>5000</v>
      </c>
      <c r="E20" s="37" t="s">
        <v>22</v>
      </c>
      <c r="F20" s="32">
        <f>VLOOKUP(C20,Kategorie!A:B,2,FALSE)</f>
        <v>3</v>
      </c>
      <c r="G20" s="35">
        <v>21</v>
      </c>
      <c r="H20" s="35">
        <v>21</v>
      </c>
      <c r="I20" s="35">
        <v>19</v>
      </c>
      <c r="J20" s="35">
        <v>21</v>
      </c>
      <c r="K20" s="35"/>
      <c r="L20" s="35"/>
      <c r="M20" s="35">
        <f>SUM(H20,J20,L20)</f>
        <v>42</v>
      </c>
      <c r="N20" s="35">
        <v>1</v>
      </c>
      <c r="O20" s="35">
        <v>2</v>
      </c>
    </row>
    <row r="21" spans="1:15">
      <c r="A21" s="11">
        <v>19</v>
      </c>
      <c r="B21" s="34" t="s">
        <v>98</v>
      </c>
      <c r="C21" s="35">
        <v>1992</v>
      </c>
      <c r="D21" s="36">
        <v>5000</v>
      </c>
      <c r="E21" s="37" t="s">
        <v>22</v>
      </c>
      <c r="F21" s="32">
        <f>VLOOKUP(C21,Kategorie!A:B,2,FALSE)</f>
        <v>4</v>
      </c>
      <c r="G21" s="35">
        <v>2</v>
      </c>
      <c r="H21" s="35">
        <v>21</v>
      </c>
      <c r="I21" s="35">
        <v>3</v>
      </c>
      <c r="J21" s="35">
        <v>18</v>
      </c>
      <c r="K21" s="35">
        <v>2</v>
      </c>
      <c r="L21" s="35">
        <v>21</v>
      </c>
      <c r="M21" s="35">
        <f>SUM(H21,J21,L21)</f>
        <v>60</v>
      </c>
      <c r="N21" s="35">
        <v>1</v>
      </c>
      <c r="O21" s="35">
        <v>3</v>
      </c>
    </row>
    <row r="22" spans="1:15">
      <c r="A22" s="11">
        <v>20</v>
      </c>
      <c r="B22" s="34" t="s">
        <v>99</v>
      </c>
      <c r="C22" s="35">
        <v>1994</v>
      </c>
      <c r="D22" s="36">
        <v>5000</v>
      </c>
      <c r="E22" s="37" t="s">
        <v>22</v>
      </c>
      <c r="F22" s="32">
        <f>VLOOKUP(C22,Kategorie!A:B,2,FALSE)</f>
        <v>4</v>
      </c>
      <c r="G22" s="35">
        <v>3</v>
      </c>
      <c r="H22" s="35">
        <v>18</v>
      </c>
      <c r="I22" s="35">
        <v>2</v>
      </c>
      <c r="J22" s="35">
        <v>21</v>
      </c>
      <c r="K22" s="35">
        <v>8</v>
      </c>
      <c r="L22" s="35">
        <v>15</v>
      </c>
      <c r="M22" s="35">
        <f>SUM(H22,J22,L22)</f>
        <v>54</v>
      </c>
      <c r="N22" s="35">
        <v>2</v>
      </c>
      <c r="O22" s="35">
        <v>3</v>
      </c>
    </row>
    <row r="23" spans="1:15">
      <c r="A23" s="11">
        <v>21</v>
      </c>
      <c r="B23" s="34" t="s">
        <v>107</v>
      </c>
      <c r="C23" s="35">
        <v>1983</v>
      </c>
      <c r="D23" s="36">
        <v>5000</v>
      </c>
      <c r="E23" s="37" t="s">
        <v>22</v>
      </c>
      <c r="F23" s="32">
        <f>VLOOKUP(C23,Kategorie!A:B,2,FALSE)</f>
        <v>4</v>
      </c>
      <c r="G23" s="35">
        <v>15</v>
      </c>
      <c r="H23" s="35">
        <v>10</v>
      </c>
      <c r="I23" s="35">
        <v>10</v>
      </c>
      <c r="J23" s="35">
        <v>13</v>
      </c>
      <c r="K23" s="35">
        <v>12</v>
      </c>
      <c r="L23" s="35">
        <v>10</v>
      </c>
      <c r="M23" s="35">
        <f>SUM(H23,J23,L23)</f>
        <v>33</v>
      </c>
      <c r="N23" s="35">
        <v>3</v>
      </c>
      <c r="O23" s="35">
        <v>3</v>
      </c>
    </row>
    <row r="24" spans="1:15">
      <c r="A24" s="11">
        <v>22</v>
      </c>
      <c r="B24" s="14" t="s">
        <v>140</v>
      </c>
      <c r="C24" s="12">
        <v>1986</v>
      </c>
      <c r="D24" s="15">
        <v>5000</v>
      </c>
      <c r="E24" s="21" t="s">
        <v>22</v>
      </c>
      <c r="F24" s="4">
        <f>VLOOKUP(C24,Kategorie!A:B,2,FALSE)</f>
        <v>4</v>
      </c>
      <c r="I24" s="12">
        <v>5</v>
      </c>
      <c r="J24" s="12">
        <v>15</v>
      </c>
      <c r="K24" s="12">
        <v>7</v>
      </c>
      <c r="L24" s="12">
        <v>18</v>
      </c>
      <c r="M24" s="12">
        <f>SUM(H24,J24,L24)</f>
        <v>33</v>
      </c>
      <c r="N24" s="12">
        <v>4</v>
      </c>
      <c r="O24" s="12">
        <v>2</v>
      </c>
    </row>
    <row r="25" spans="1:15">
      <c r="A25" s="11">
        <v>23</v>
      </c>
      <c r="B25" s="14" t="s">
        <v>31</v>
      </c>
      <c r="C25" s="12">
        <v>1991</v>
      </c>
      <c r="D25" s="15">
        <v>5000</v>
      </c>
      <c r="E25" s="21" t="s">
        <v>22</v>
      </c>
      <c r="F25" s="4">
        <f>VLOOKUP(C25,Kategorie!A:B,2,FALSE)</f>
        <v>4</v>
      </c>
      <c r="G25" s="12">
        <v>5</v>
      </c>
      <c r="H25" s="12">
        <v>15</v>
      </c>
      <c r="M25" s="12">
        <f>SUM(H25,J25,L25)</f>
        <v>15</v>
      </c>
      <c r="N25" s="12">
        <v>5</v>
      </c>
      <c r="O25" s="12">
        <v>1</v>
      </c>
    </row>
    <row r="26" spans="1:15">
      <c r="A26" s="11">
        <v>24</v>
      </c>
      <c r="B26" s="14" t="s">
        <v>100</v>
      </c>
      <c r="C26" s="12">
        <v>1991</v>
      </c>
      <c r="D26" s="15">
        <v>5000</v>
      </c>
      <c r="E26" s="21" t="s">
        <v>22</v>
      </c>
      <c r="F26" s="4">
        <f>VLOOKUP(C26,Kategorie!A:B,2,FALSE)</f>
        <v>4</v>
      </c>
      <c r="G26" s="12">
        <v>6</v>
      </c>
      <c r="H26" s="12">
        <v>13</v>
      </c>
      <c r="M26" s="12">
        <f>SUM(H26,J26,L26)</f>
        <v>13</v>
      </c>
      <c r="N26" s="12">
        <v>6</v>
      </c>
      <c r="O26" s="12">
        <v>1</v>
      </c>
    </row>
    <row r="27" spans="1:15">
      <c r="A27" s="11">
        <v>25</v>
      </c>
      <c r="B27" s="14" t="s">
        <v>184</v>
      </c>
      <c r="C27" s="12">
        <v>1990</v>
      </c>
      <c r="D27" s="15">
        <v>5000</v>
      </c>
      <c r="E27" s="21" t="s">
        <v>22</v>
      </c>
      <c r="F27" s="4">
        <f>VLOOKUP(C27,Kategorie!A:B,2,FALSE)</f>
        <v>4</v>
      </c>
      <c r="K27" s="12">
        <v>11</v>
      </c>
      <c r="L27" s="12">
        <v>13</v>
      </c>
      <c r="M27" s="12">
        <f>SUM(H27,J27,L27)</f>
        <v>13</v>
      </c>
      <c r="N27" s="12">
        <v>7</v>
      </c>
      <c r="O27" s="12">
        <v>1</v>
      </c>
    </row>
    <row r="28" spans="1:15">
      <c r="A28" s="11">
        <v>26</v>
      </c>
      <c r="B28" s="14" t="s">
        <v>185</v>
      </c>
      <c r="C28" s="12">
        <v>1984</v>
      </c>
      <c r="D28" s="15">
        <v>5000</v>
      </c>
      <c r="E28" s="21" t="s">
        <v>22</v>
      </c>
      <c r="F28" s="4">
        <f>VLOOKUP(C28,Kategorie!A:B,2,FALSE)</f>
        <v>4</v>
      </c>
      <c r="K28" s="12">
        <v>13</v>
      </c>
      <c r="L28" s="12">
        <v>8</v>
      </c>
      <c r="M28" s="12">
        <f>SUM(H28,J28,L28)</f>
        <v>8</v>
      </c>
      <c r="N28" s="12">
        <v>8</v>
      </c>
      <c r="O28" s="12">
        <v>1</v>
      </c>
    </row>
    <row r="29" spans="1:15">
      <c r="A29" s="11">
        <v>27</v>
      </c>
      <c r="B29" s="34" t="s">
        <v>111</v>
      </c>
      <c r="C29" s="35">
        <v>1979</v>
      </c>
      <c r="D29" s="36">
        <v>5000</v>
      </c>
      <c r="E29" s="37" t="s">
        <v>22</v>
      </c>
      <c r="F29" s="32">
        <f>VLOOKUP(C29,Kategorie!A:B,2,FALSE)</f>
        <v>5</v>
      </c>
      <c r="G29" s="35">
        <v>1</v>
      </c>
      <c r="H29" s="35">
        <v>21</v>
      </c>
      <c r="I29" s="35">
        <v>1</v>
      </c>
      <c r="J29" s="35">
        <v>21</v>
      </c>
      <c r="K29" s="35">
        <v>3</v>
      </c>
      <c r="L29" s="35">
        <v>18</v>
      </c>
      <c r="M29" s="35">
        <f>SUM(H29,J29,L29)</f>
        <v>60</v>
      </c>
      <c r="N29" s="35">
        <v>1</v>
      </c>
      <c r="O29" s="35">
        <v>3</v>
      </c>
    </row>
    <row r="30" spans="1:15">
      <c r="A30" s="11">
        <v>28</v>
      </c>
      <c r="B30" s="34" t="s">
        <v>30</v>
      </c>
      <c r="C30" s="35">
        <v>1980</v>
      </c>
      <c r="D30" s="36">
        <v>5000</v>
      </c>
      <c r="E30" s="37" t="s">
        <v>22</v>
      </c>
      <c r="F30" s="32">
        <f>VLOOKUP(C30,Kategorie!A:B,2,FALSE)</f>
        <v>5</v>
      </c>
      <c r="G30" s="35">
        <v>9</v>
      </c>
      <c r="H30" s="35">
        <v>15</v>
      </c>
      <c r="I30" s="35">
        <v>7</v>
      </c>
      <c r="J30" s="35">
        <v>15</v>
      </c>
      <c r="K30" s="35">
        <v>5</v>
      </c>
      <c r="L30" s="35">
        <v>15</v>
      </c>
      <c r="M30" s="35">
        <f>SUM(H30,J30,L30)</f>
        <v>45</v>
      </c>
      <c r="N30" s="35">
        <v>2</v>
      </c>
      <c r="O30" s="35">
        <v>3</v>
      </c>
    </row>
    <row r="31" spans="1:15">
      <c r="A31" s="11">
        <v>29</v>
      </c>
      <c r="B31" s="34" t="s">
        <v>141</v>
      </c>
      <c r="C31" s="35">
        <v>1977</v>
      </c>
      <c r="D31" s="36">
        <v>5000</v>
      </c>
      <c r="E31" s="37" t="s">
        <v>22</v>
      </c>
      <c r="F31" s="32">
        <f>VLOOKUP(C31,Kategorie!A:B,2,FALSE)</f>
        <v>5</v>
      </c>
      <c r="G31" s="35"/>
      <c r="H31" s="35"/>
      <c r="I31" s="35">
        <v>6</v>
      </c>
      <c r="J31" s="35">
        <v>18</v>
      </c>
      <c r="K31" s="35">
        <v>6</v>
      </c>
      <c r="L31" s="35">
        <v>13</v>
      </c>
      <c r="M31" s="35">
        <f>SUM(H31,J31,L31)</f>
        <v>31</v>
      </c>
      <c r="N31" s="35">
        <v>3</v>
      </c>
      <c r="O31" s="35">
        <v>2</v>
      </c>
    </row>
    <row r="32" spans="1:15">
      <c r="A32" s="11">
        <v>30</v>
      </c>
      <c r="B32" s="14" t="s">
        <v>104</v>
      </c>
      <c r="C32" s="12">
        <v>1971</v>
      </c>
      <c r="D32" s="15">
        <v>5000</v>
      </c>
      <c r="E32" s="21" t="s">
        <v>22</v>
      </c>
      <c r="F32" s="4">
        <f>VLOOKUP(C32,Kategorie!A:B,2,FALSE)</f>
        <v>5</v>
      </c>
      <c r="G32" s="12">
        <v>12</v>
      </c>
      <c r="H32" s="12">
        <v>10</v>
      </c>
      <c r="I32" s="12">
        <v>12</v>
      </c>
      <c r="J32" s="12">
        <v>8</v>
      </c>
      <c r="K32" s="12">
        <v>9</v>
      </c>
      <c r="L32" s="12">
        <v>10</v>
      </c>
      <c r="M32" s="12">
        <f>SUM(H32,J32,L32)</f>
        <v>28</v>
      </c>
      <c r="N32" s="12">
        <v>4</v>
      </c>
      <c r="O32" s="12">
        <v>3</v>
      </c>
    </row>
    <row r="33" spans="1:15">
      <c r="A33" s="11">
        <v>31</v>
      </c>
      <c r="B33" s="14" t="s">
        <v>183</v>
      </c>
      <c r="C33" s="12">
        <v>1972</v>
      </c>
      <c r="D33" s="15">
        <v>5000</v>
      </c>
      <c r="E33" s="21" t="s">
        <v>22</v>
      </c>
      <c r="F33" s="4">
        <f>VLOOKUP(C33,Kategorie!A:B,2,FALSE)</f>
        <v>5</v>
      </c>
      <c r="K33" s="12">
        <v>1</v>
      </c>
      <c r="L33" s="12">
        <v>21</v>
      </c>
      <c r="M33" s="12">
        <f>SUM(H33,J33,L33)</f>
        <v>21</v>
      </c>
      <c r="N33" s="12">
        <v>5</v>
      </c>
      <c r="O33" s="12">
        <v>1</v>
      </c>
    </row>
    <row r="34" spans="1:15">
      <c r="A34" s="11">
        <v>32</v>
      </c>
      <c r="B34" s="14" t="s">
        <v>101</v>
      </c>
      <c r="C34" s="12">
        <v>1973</v>
      </c>
      <c r="D34" s="15">
        <v>5000</v>
      </c>
      <c r="E34" s="21" t="s">
        <v>22</v>
      </c>
      <c r="F34" s="4">
        <f>VLOOKUP(C34,Kategorie!A:B,2,FALSE)</f>
        <v>5</v>
      </c>
      <c r="G34" s="12">
        <v>7</v>
      </c>
      <c r="H34" s="12">
        <v>18</v>
      </c>
      <c r="M34" s="12">
        <f>SUM(H34,J34,L34)</f>
        <v>18</v>
      </c>
      <c r="N34" s="12">
        <v>6</v>
      </c>
      <c r="O34" s="12">
        <v>1</v>
      </c>
    </row>
    <row r="35" spans="1:15">
      <c r="A35" s="11">
        <v>33</v>
      </c>
      <c r="B35" s="14" t="s">
        <v>143</v>
      </c>
      <c r="C35" s="12">
        <v>1980</v>
      </c>
      <c r="D35" s="15">
        <v>5000</v>
      </c>
      <c r="E35" s="21" t="s">
        <v>22</v>
      </c>
      <c r="F35" s="4">
        <f>VLOOKUP(C35,Kategorie!A:B,2,FALSE)</f>
        <v>5</v>
      </c>
      <c r="I35" s="12">
        <v>9</v>
      </c>
      <c r="J35" s="12">
        <v>10</v>
      </c>
      <c r="K35" s="12">
        <v>23</v>
      </c>
      <c r="L35" s="12">
        <v>4</v>
      </c>
      <c r="M35" s="12">
        <f>SUM(H35,J35,L35)</f>
        <v>14</v>
      </c>
      <c r="N35" s="12">
        <v>7</v>
      </c>
      <c r="O35" s="12">
        <v>2</v>
      </c>
    </row>
    <row r="36" spans="1:15">
      <c r="A36" s="11">
        <v>34</v>
      </c>
      <c r="B36" s="14" t="s">
        <v>142</v>
      </c>
      <c r="C36" s="12">
        <v>1973</v>
      </c>
      <c r="D36" s="15">
        <v>5000</v>
      </c>
      <c r="E36" s="21" t="s">
        <v>22</v>
      </c>
      <c r="F36" s="4">
        <f>VLOOKUP(C36,Kategorie!A:B,2,FALSE)</f>
        <v>5</v>
      </c>
      <c r="I36" s="12">
        <v>8</v>
      </c>
      <c r="J36" s="12">
        <v>13</v>
      </c>
      <c r="M36" s="12">
        <f>SUM(H36,J36,L36)</f>
        <v>13</v>
      </c>
      <c r="N36" s="12">
        <v>8</v>
      </c>
      <c r="O36" s="12">
        <v>1</v>
      </c>
    </row>
    <row r="37" spans="1:15">
      <c r="A37" s="11">
        <v>35</v>
      </c>
      <c r="B37" s="14" t="s">
        <v>103</v>
      </c>
      <c r="C37" s="12">
        <v>1979</v>
      </c>
      <c r="D37" s="15">
        <v>5000</v>
      </c>
      <c r="E37" s="21" t="s">
        <v>22</v>
      </c>
      <c r="F37" s="4">
        <f>VLOOKUP(C37,Kategorie!A:B,2,FALSE)</f>
        <v>5</v>
      </c>
      <c r="G37" s="12">
        <v>11</v>
      </c>
      <c r="H37" s="12">
        <v>13</v>
      </c>
      <c r="M37" s="12">
        <f>SUM(H37,J37,L37)</f>
        <v>13</v>
      </c>
      <c r="N37" s="12">
        <v>9</v>
      </c>
      <c r="O37" s="12">
        <v>1</v>
      </c>
    </row>
    <row r="38" spans="1:15">
      <c r="A38" s="11">
        <v>36</v>
      </c>
      <c r="B38" s="14" t="s">
        <v>146</v>
      </c>
      <c r="C38" s="12">
        <v>1979</v>
      </c>
      <c r="D38" s="15">
        <v>5000</v>
      </c>
      <c r="E38" s="21" t="s">
        <v>22</v>
      </c>
      <c r="F38" s="4">
        <f>VLOOKUP(C38,Kategorie!A:B,2,FALSE)</f>
        <v>5</v>
      </c>
      <c r="I38" s="12">
        <v>17</v>
      </c>
      <c r="J38" s="12">
        <v>6</v>
      </c>
      <c r="K38" s="12">
        <v>21</v>
      </c>
      <c r="L38" s="12">
        <v>6</v>
      </c>
      <c r="M38" s="12">
        <f>SUM(H38,J38,L38)</f>
        <v>12</v>
      </c>
      <c r="N38" s="12">
        <v>10</v>
      </c>
      <c r="O38" s="12">
        <v>2</v>
      </c>
    </row>
    <row r="39" spans="1:15">
      <c r="A39" s="11">
        <v>37</v>
      </c>
      <c r="B39" s="14" t="s">
        <v>105</v>
      </c>
      <c r="C39" s="12">
        <v>1980</v>
      </c>
      <c r="D39" s="15">
        <v>5000</v>
      </c>
      <c r="E39" s="21" t="s">
        <v>22</v>
      </c>
      <c r="F39" s="4">
        <f>VLOOKUP(C39,Kategorie!A:B,2,FALSE)</f>
        <v>5</v>
      </c>
      <c r="G39" s="12">
        <v>13</v>
      </c>
      <c r="H39" s="12">
        <v>8</v>
      </c>
      <c r="M39" s="12">
        <f>SUM(H39,J39,L39)</f>
        <v>8</v>
      </c>
      <c r="N39" s="12">
        <v>11</v>
      </c>
      <c r="O39" s="12">
        <v>1</v>
      </c>
    </row>
    <row r="40" spans="1:15">
      <c r="A40" s="11">
        <v>38</v>
      </c>
      <c r="B40" s="14" t="s">
        <v>186</v>
      </c>
      <c r="C40" s="12">
        <v>1976</v>
      </c>
      <c r="D40" s="15">
        <v>5000</v>
      </c>
      <c r="E40" s="21" t="s">
        <v>22</v>
      </c>
      <c r="F40" s="4">
        <f>VLOOKUP(C40,Kategorie!A:B,2,FALSE)</f>
        <v>5</v>
      </c>
      <c r="K40" s="12">
        <v>15</v>
      </c>
      <c r="L40" s="12">
        <v>8</v>
      </c>
      <c r="M40" s="12">
        <f>SUM(H40,J40,L40)</f>
        <v>8</v>
      </c>
      <c r="N40" s="12">
        <v>12</v>
      </c>
      <c r="O40" s="12">
        <v>1</v>
      </c>
    </row>
    <row r="41" spans="1:15">
      <c r="A41" s="11">
        <v>39</v>
      </c>
      <c r="B41" s="14" t="s">
        <v>110</v>
      </c>
      <c r="C41" s="19">
        <v>1982</v>
      </c>
      <c r="D41" s="15">
        <v>5000</v>
      </c>
      <c r="E41" s="21" t="s">
        <v>22</v>
      </c>
      <c r="F41" s="4">
        <f>VLOOKUP(C41,Kategorie!A:B,2,FALSE)</f>
        <v>5</v>
      </c>
      <c r="G41" s="12">
        <v>20</v>
      </c>
      <c r="H41" s="12">
        <v>6</v>
      </c>
      <c r="M41" s="12">
        <f>SUM(H41,J41,L41)</f>
        <v>6</v>
      </c>
      <c r="N41" s="12">
        <v>13</v>
      </c>
      <c r="O41" s="12">
        <v>1</v>
      </c>
    </row>
    <row r="42" spans="1:15">
      <c r="A42" s="11">
        <v>40</v>
      </c>
      <c r="B42" s="34" t="s">
        <v>28</v>
      </c>
      <c r="C42" s="35">
        <v>1965</v>
      </c>
      <c r="D42" s="36">
        <v>5000</v>
      </c>
      <c r="E42" s="37" t="s">
        <v>22</v>
      </c>
      <c r="F42" s="32">
        <f>VLOOKUP(C42,Kategorie!A:B,2,FALSE)</f>
        <v>6</v>
      </c>
      <c r="G42" s="35">
        <v>18</v>
      </c>
      <c r="H42" s="35">
        <v>18</v>
      </c>
      <c r="I42" s="35">
        <v>14</v>
      </c>
      <c r="J42" s="35">
        <v>21</v>
      </c>
      <c r="K42" s="35">
        <v>14</v>
      </c>
      <c r="L42" s="35">
        <v>18</v>
      </c>
      <c r="M42" s="35">
        <f>SUM(H42,J42,L42)</f>
        <v>57</v>
      </c>
      <c r="N42" s="35">
        <v>1</v>
      </c>
      <c r="O42" s="35">
        <v>3</v>
      </c>
    </row>
    <row r="43" spans="1:15">
      <c r="A43" s="11">
        <v>41</v>
      </c>
      <c r="B43" s="34" t="s">
        <v>25</v>
      </c>
      <c r="C43" s="35">
        <v>1967</v>
      </c>
      <c r="D43" s="36">
        <v>5000</v>
      </c>
      <c r="E43" s="37" t="s">
        <v>22</v>
      </c>
      <c r="F43" s="32">
        <f>VLOOKUP(C43,Kategorie!A:B,2,FALSE)</f>
        <v>6</v>
      </c>
      <c r="G43" s="35">
        <v>10</v>
      </c>
      <c r="H43" s="35">
        <v>21</v>
      </c>
      <c r="I43" s="35"/>
      <c r="J43" s="35"/>
      <c r="K43" s="35">
        <v>10</v>
      </c>
      <c r="L43" s="35">
        <v>21</v>
      </c>
      <c r="M43" s="35">
        <f>SUM(H43,J43,L43)</f>
        <v>42</v>
      </c>
      <c r="N43" s="35">
        <v>2</v>
      </c>
      <c r="O43" s="35">
        <v>2</v>
      </c>
    </row>
    <row r="44" spans="1:15">
      <c r="A44" s="11">
        <v>42</v>
      </c>
      <c r="B44" s="14" t="s">
        <v>188</v>
      </c>
      <c r="C44" s="12">
        <v>1950</v>
      </c>
      <c r="D44" s="15">
        <v>5000</v>
      </c>
      <c r="E44" s="21" t="s">
        <v>22</v>
      </c>
      <c r="F44" s="4">
        <f>VLOOKUP(C44,Kategorie!A:B,2,FALSE)</f>
        <v>6</v>
      </c>
      <c r="K44" s="12">
        <v>24</v>
      </c>
      <c r="L44" s="12">
        <v>15</v>
      </c>
      <c r="M44" s="12">
        <f>SUM(H44,J44,L44)</f>
        <v>15</v>
      </c>
      <c r="N44" s="12">
        <v>3</v>
      </c>
      <c r="O44" s="12">
        <v>1</v>
      </c>
    </row>
    <row r="45" spans="1:15">
      <c r="A45" s="11">
        <v>62</v>
      </c>
      <c r="B45" s="14"/>
      <c r="D45" s="15"/>
      <c r="E45" s="21"/>
      <c r="F45" s="16"/>
    </row>
    <row r="46" spans="1:15">
      <c r="A46" s="11">
        <v>63</v>
      </c>
      <c r="B46" s="14"/>
      <c r="D46" s="15"/>
      <c r="E46" s="21"/>
      <c r="F46" s="16"/>
    </row>
    <row r="47" spans="1:15">
      <c r="A47" s="11">
        <v>64</v>
      </c>
      <c r="B47" s="14"/>
      <c r="D47" s="15"/>
      <c r="E47" s="21"/>
      <c r="F47" s="16"/>
    </row>
    <row r="48" spans="1:15">
      <c r="A48" s="11">
        <v>65</v>
      </c>
      <c r="B48" s="14"/>
      <c r="D48" s="15"/>
      <c r="E48" s="21"/>
      <c r="F48" s="16"/>
    </row>
    <row r="49" spans="1:6">
      <c r="A49" s="11">
        <v>66</v>
      </c>
      <c r="B49" s="14"/>
      <c r="D49" s="15"/>
      <c r="E49" s="21"/>
      <c r="F49" s="16"/>
    </row>
    <row r="50" spans="1:6">
      <c r="A50" s="11">
        <v>67</v>
      </c>
      <c r="B50" s="14"/>
      <c r="D50" s="15"/>
      <c r="E50" s="21"/>
      <c r="F50" s="16"/>
    </row>
    <row r="51" spans="1:6">
      <c r="A51" s="11">
        <v>68</v>
      </c>
      <c r="B51" s="14"/>
      <c r="D51" s="15"/>
      <c r="E51" s="21"/>
      <c r="F51" s="16"/>
    </row>
    <row r="52" spans="1:6">
      <c r="A52" s="11">
        <v>69</v>
      </c>
      <c r="B52" s="14"/>
      <c r="D52" s="15"/>
      <c r="E52" s="21"/>
      <c r="F52" s="16"/>
    </row>
    <row r="53" spans="1:6">
      <c r="A53" s="11">
        <v>70</v>
      </c>
      <c r="B53" s="14"/>
      <c r="D53" s="15"/>
      <c r="E53" s="21"/>
      <c r="F53" s="16"/>
    </row>
    <row r="54" spans="1:6">
      <c r="A54" s="11">
        <v>71</v>
      </c>
      <c r="B54" s="14"/>
      <c r="D54" s="15"/>
      <c r="E54" s="21"/>
      <c r="F54" s="16"/>
    </row>
    <row r="55" spans="1:6">
      <c r="A55" s="11">
        <v>72</v>
      </c>
      <c r="B55" s="14"/>
      <c r="D55" s="15"/>
      <c r="E55" s="21"/>
      <c r="F55" s="16"/>
    </row>
    <row r="56" spans="1:6">
      <c r="A56" s="11">
        <v>73</v>
      </c>
      <c r="B56" s="14"/>
      <c r="D56" s="15"/>
      <c r="E56" s="21"/>
      <c r="F56" s="16"/>
    </row>
    <row r="57" spans="1:6">
      <c r="A57" s="11">
        <v>74</v>
      </c>
      <c r="B57" s="14"/>
      <c r="D57" s="15"/>
      <c r="E57" s="21"/>
      <c r="F57" s="16"/>
    </row>
    <row r="58" spans="1:6">
      <c r="A58" s="11">
        <v>75</v>
      </c>
      <c r="B58" s="14"/>
      <c r="D58" s="15"/>
      <c r="E58" s="21"/>
      <c r="F58" s="16"/>
    </row>
    <row r="59" spans="1:6">
      <c r="A59" s="11">
        <v>76</v>
      </c>
      <c r="B59" s="14"/>
      <c r="D59" s="15"/>
      <c r="E59" s="21"/>
      <c r="F59" s="16"/>
    </row>
    <row r="60" spans="1:6">
      <c r="A60" s="11">
        <v>77</v>
      </c>
      <c r="B60" s="14"/>
      <c r="D60" s="15"/>
      <c r="E60" s="21"/>
      <c r="F60" s="16"/>
    </row>
    <row r="61" spans="1:6">
      <c r="A61" s="11">
        <v>78</v>
      </c>
      <c r="B61" s="14"/>
      <c r="D61" s="15"/>
      <c r="E61" s="21"/>
      <c r="F61" s="16"/>
    </row>
    <row r="62" spans="1:6">
      <c r="A62" s="11">
        <v>79</v>
      </c>
      <c r="B62" s="14"/>
      <c r="D62" s="15"/>
      <c r="E62" s="21"/>
      <c r="F62" s="16"/>
    </row>
    <row r="63" spans="1:6">
      <c r="A63" s="11">
        <v>80</v>
      </c>
      <c r="B63" s="14"/>
      <c r="D63" s="15"/>
      <c r="E63" s="21"/>
      <c r="F63" s="16"/>
    </row>
    <row r="64" spans="1:6">
      <c r="A64" s="11">
        <v>81</v>
      </c>
      <c r="B64" s="14"/>
      <c r="D64" s="15"/>
      <c r="E64" s="21"/>
      <c r="F64" s="16"/>
    </row>
    <row r="65" spans="1:6">
      <c r="A65" s="11">
        <v>82</v>
      </c>
      <c r="B65" s="14"/>
      <c r="D65" s="15"/>
      <c r="E65" s="21"/>
      <c r="F65" s="16"/>
    </row>
    <row r="66" spans="1:6">
      <c r="A66" s="11">
        <v>83</v>
      </c>
      <c r="B66" s="14"/>
      <c r="D66" s="15"/>
      <c r="E66" s="21"/>
      <c r="F66" s="16"/>
    </row>
    <row r="67" spans="1:6">
      <c r="A67" s="11">
        <v>84</v>
      </c>
      <c r="B67" s="14"/>
      <c r="C67" s="19"/>
      <c r="D67" s="15"/>
      <c r="E67" s="21"/>
      <c r="F67" s="16"/>
    </row>
    <row r="68" spans="1:6">
      <c r="A68" s="11">
        <v>85</v>
      </c>
      <c r="B68" s="14"/>
      <c r="C68" s="17"/>
      <c r="D68" s="15"/>
      <c r="E68" s="17"/>
      <c r="F68" s="16"/>
    </row>
    <row r="69" spans="1:6">
      <c r="A69" s="11">
        <v>86</v>
      </c>
      <c r="B69" s="14"/>
      <c r="D69" s="15"/>
      <c r="E69" s="21"/>
      <c r="F69" s="16"/>
    </row>
    <row r="70" spans="1:6">
      <c r="A70" s="11">
        <v>87</v>
      </c>
      <c r="B70" s="14"/>
      <c r="D70" s="15"/>
      <c r="E70" s="21"/>
      <c r="F70" s="16"/>
    </row>
    <row r="71" spans="1:6">
      <c r="A71" s="11">
        <v>88</v>
      </c>
      <c r="B71" s="14"/>
      <c r="D71" s="15"/>
      <c r="E71" s="21"/>
      <c r="F71" s="16"/>
    </row>
    <row r="72" spans="1:6">
      <c r="A72" s="11">
        <v>89</v>
      </c>
      <c r="B72" s="14"/>
      <c r="D72" s="15"/>
      <c r="E72" s="21"/>
      <c r="F72" s="16"/>
    </row>
    <row r="73" spans="1:6">
      <c r="A73" s="11">
        <v>90</v>
      </c>
      <c r="B73" s="14"/>
      <c r="D73" s="15"/>
      <c r="E73" s="21"/>
      <c r="F73" s="16"/>
    </row>
    <row r="74" spans="1:6">
      <c r="A74" s="11">
        <v>91</v>
      </c>
      <c r="B74" s="14"/>
      <c r="D74" s="15"/>
      <c r="E74" s="21"/>
      <c r="F74" s="16"/>
    </row>
    <row r="75" spans="1:6">
      <c r="A75" s="11">
        <v>92</v>
      </c>
      <c r="B75" s="14"/>
      <c r="D75" s="15"/>
      <c r="E75" s="21"/>
      <c r="F75" s="16"/>
    </row>
    <row r="76" spans="1:6">
      <c r="A76" s="11">
        <v>93</v>
      </c>
      <c r="B76" s="14"/>
      <c r="D76" s="15"/>
      <c r="E76" s="21"/>
      <c r="F76" s="16"/>
    </row>
    <row r="77" spans="1:6">
      <c r="A77" s="11">
        <v>94</v>
      </c>
      <c r="B77" s="14"/>
      <c r="D77" s="15"/>
      <c r="E77" s="21"/>
      <c r="F77" s="16"/>
    </row>
    <row r="78" spans="1:6">
      <c r="A78" s="11">
        <v>95</v>
      </c>
      <c r="B78" s="14"/>
      <c r="D78" s="15"/>
      <c r="E78" s="21"/>
      <c r="F78" s="16"/>
    </row>
    <row r="79" spans="1:6">
      <c r="A79" s="11">
        <v>96</v>
      </c>
      <c r="B79" s="14"/>
      <c r="D79" s="15"/>
      <c r="E79" s="21"/>
      <c r="F79" s="16"/>
    </row>
    <row r="80" spans="1:6">
      <c r="A80" s="11">
        <v>97</v>
      </c>
      <c r="B80" s="14"/>
      <c r="D80" s="15"/>
      <c r="E80" s="21"/>
      <c r="F80" s="16"/>
    </row>
    <row r="81" spans="1:6">
      <c r="A81" s="11">
        <v>98</v>
      </c>
      <c r="B81" s="14"/>
      <c r="D81" s="15"/>
      <c r="E81" s="21"/>
      <c r="F81" s="16"/>
    </row>
    <row r="82" spans="1:6">
      <c r="A82" s="11">
        <v>99</v>
      </c>
      <c r="B82" s="14"/>
      <c r="D82" s="15"/>
      <c r="E82" s="21"/>
      <c r="F82" s="16"/>
    </row>
    <row r="83" spans="1:6">
      <c r="A83" s="11">
        <v>100</v>
      </c>
      <c r="B83" s="14"/>
      <c r="D83" s="15"/>
      <c r="E83" s="21"/>
      <c r="F83" s="16"/>
    </row>
    <row r="84" spans="1:6">
      <c r="A84" s="11">
        <v>102</v>
      </c>
      <c r="B84" s="14"/>
      <c r="D84" s="15"/>
      <c r="F84" s="16"/>
    </row>
    <row r="85" spans="1:6">
      <c r="A85" s="11">
        <v>103</v>
      </c>
      <c r="B85" s="14"/>
      <c r="D85" s="15"/>
      <c r="F85" s="16"/>
    </row>
    <row r="86" spans="1:6">
      <c r="A86" s="11">
        <v>104</v>
      </c>
      <c r="B86" s="14"/>
      <c r="D86" s="15"/>
      <c r="F86" s="16"/>
    </row>
    <row r="87" spans="1:6">
      <c r="A87" s="11">
        <v>105</v>
      </c>
      <c r="B87" s="14"/>
      <c r="D87" s="15"/>
      <c r="F87" s="16"/>
    </row>
    <row r="88" spans="1:6">
      <c r="A88" s="11">
        <v>106</v>
      </c>
      <c r="B88" s="14"/>
      <c r="D88" s="15"/>
      <c r="F88" s="16"/>
    </row>
    <row r="89" spans="1:6">
      <c r="A89" s="11">
        <v>107</v>
      </c>
      <c r="B89" s="14"/>
      <c r="D89" s="15"/>
      <c r="F89" s="16"/>
    </row>
    <row r="90" spans="1:6">
      <c r="A90" s="11">
        <v>108</v>
      </c>
      <c r="B90" s="14"/>
      <c r="D90" s="15"/>
      <c r="F90" s="16"/>
    </row>
    <row r="91" spans="1:6">
      <c r="A91" s="11">
        <v>109</v>
      </c>
      <c r="B91" s="14"/>
      <c r="D91" s="15"/>
      <c r="F91" s="16"/>
    </row>
    <row r="92" spans="1:6">
      <c r="A92" s="11">
        <v>110</v>
      </c>
      <c r="B92" s="14"/>
      <c r="D92" s="15"/>
      <c r="F92" s="16"/>
    </row>
    <row r="93" spans="1:6">
      <c r="A93" s="11">
        <v>111</v>
      </c>
      <c r="B93" s="14"/>
      <c r="D93" s="15"/>
      <c r="F93" s="16"/>
    </row>
    <row r="94" spans="1:6">
      <c r="B94" s="14"/>
      <c r="D94" s="15"/>
      <c r="F94" s="16"/>
    </row>
    <row r="95" spans="1:6">
      <c r="D95" s="15"/>
      <c r="F95" s="16"/>
    </row>
    <row r="96" spans="1:6">
      <c r="D96" s="15"/>
      <c r="F96" s="16"/>
    </row>
    <row r="97" spans="4:6">
      <c r="D97" s="15"/>
      <c r="F97" s="16"/>
    </row>
    <row r="98" spans="4:6">
      <c r="D98" s="15"/>
      <c r="F98" s="16"/>
    </row>
    <row r="99" spans="4:6">
      <c r="D99" s="15"/>
      <c r="F99" s="16"/>
    </row>
    <row r="100" spans="4:6">
      <c r="D100" s="15"/>
      <c r="F100" s="16"/>
    </row>
    <row r="101" spans="4:6">
      <c r="D101" s="15"/>
      <c r="F101" s="16"/>
    </row>
    <row r="102" spans="4:6">
      <c r="D102" s="15"/>
      <c r="F102" s="16"/>
    </row>
    <row r="103" spans="4:6">
      <c r="D103" s="15"/>
      <c r="F103" s="16"/>
    </row>
    <row r="104" spans="4:6">
      <c r="D104" s="15"/>
      <c r="F104" s="16"/>
    </row>
    <row r="105" spans="4:6">
      <c r="D105" s="15"/>
      <c r="F105" s="16"/>
    </row>
    <row r="106" spans="4:6">
      <c r="D106" s="15"/>
      <c r="F106" s="16"/>
    </row>
    <row r="2122" spans="11:12">
      <c r="K2122" s="13"/>
      <c r="L2122" s="13"/>
    </row>
    <row r="2127" spans="11:12">
      <c r="L2127" s="13"/>
    </row>
    <row r="2131" spans="11:12">
      <c r="K2131" s="13"/>
      <c r="L2131" s="13"/>
    </row>
    <row r="2132" spans="11:12">
      <c r="K2132" s="13"/>
      <c r="L2132" s="13"/>
    </row>
    <row r="2136" spans="11:12">
      <c r="K2136" s="13"/>
      <c r="L2136" s="13"/>
    </row>
    <row r="2139" spans="11:12">
      <c r="K2139" s="13"/>
      <c r="L2139" s="13"/>
    </row>
  </sheetData>
  <autoFilter ref="A2:O93"/>
  <sortState ref="B29:O41">
    <sortCondition ref="N29:N41"/>
  </sortState>
  <phoneticPr fontId="3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120" fitToWidth="2" fitToHeight="2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workbookViewId="0">
      <selection activeCell="A2" sqref="A2"/>
    </sheetView>
  </sheetViews>
  <sheetFormatPr defaultRowHeight="12.75"/>
  <cols>
    <col min="1" max="1" width="9.140625" style="10"/>
    <col min="2" max="2" width="10.140625" style="10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18">
        <v>2017</v>
      </c>
      <c r="B2" s="18">
        <v>0</v>
      </c>
    </row>
    <row r="3" spans="1:2" ht="12.75" customHeight="1">
      <c r="A3" s="10">
        <v>2016</v>
      </c>
      <c r="B3" s="10">
        <v>0</v>
      </c>
    </row>
    <row r="4" spans="1:2">
      <c r="A4" s="18">
        <v>2015</v>
      </c>
      <c r="B4" s="10">
        <v>0</v>
      </c>
    </row>
    <row r="5" spans="1:2">
      <c r="A5" s="10">
        <v>2014</v>
      </c>
      <c r="B5" s="10">
        <v>0</v>
      </c>
    </row>
    <row r="6" spans="1:2">
      <c r="A6" s="18">
        <v>2013</v>
      </c>
      <c r="B6" s="10">
        <v>0</v>
      </c>
    </row>
    <row r="7" spans="1:2">
      <c r="A7" s="10">
        <v>2012</v>
      </c>
      <c r="B7" s="10">
        <v>0</v>
      </c>
    </row>
    <row r="8" spans="1:2">
      <c r="A8" s="18">
        <v>2011</v>
      </c>
      <c r="B8" s="10">
        <v>0</v>
      </c>
    </row>
    <row r="9" spans="1:2">
      <c r="A9" s="10">
        <v>2010</v>
      </c>
      <c r="B9" s="10">
        <v>1</v>
      </c>
    </row>
    <row r="10" spans="1:2">
      <c r="A10" s="18">
        <v>2009</v>
      </c>
      <c r="B10" s="10">
        <v>1</v>
      </c>
    </row>
    <row r="11" spans="1:2">
      <c r="A11" s="10">
        <v>2008</v>
      </c>
      <c r="B11" s="10">
        <v>1</v>
      </c>
    </row>
    <row r="12" spans="1:2">
      <c r="A12" s="18">
        <v>2007</v>
      </c>
      <c r="B12" s="10">
        <v>2</v>
      </c>
    </row>
    <row r="13" spans="1:2">
      <c r="A13" s="10">
        <v>2006</v>
      </c>
      <c r="B13" s="10">
        <v>2</v>
      </c>
    </row>
    <row r="14" spans="1:2">
      <c r="A14" s="18">
        <v>2005</v>
      </c>
      <c r="B14" s="10">
        <v>2</v>
      </c>
    </row>
    <row r="15" spans="1:2">
      <c r="A15" s="10">
        <v>2004</v>
      </c>
      <c r="B15" s="10">
        <v>2</v>
      </c>
    </row>
    <row r="16" spans="1:2">
      <c r="A16" s="18">
        <v>2003</v>
      </c>
      <c r="B16" s="10">
        <v>2</v>
      </c>
    </row>
    <row r="17" spans="1:2">
      <c r="A17" s="10">
        <v>2002</v>
      </c>
      <c r="B17" s="10">
        <v>3</v>
      </c>
    </row>
    <row r="18" spans="1:2">
      <c r="A18" s="18">
        <v>2001</v>
      </c>
      <c r="B18" s="10">
        <v>3</v>
      </c>
    </row>
    <row r="19" spans="1:2">
      <c r="A19" s="10">
        <v>2000</v>
      </c>
      <c r="B19" s="10">
        <v>3</v>
      </c>
    </row>
    <row r="20" spans="1:2">
      <c r="A20" s="18">
        <v>1999</v>
      </c>
      <c r="B20" s="10">
        <v>3</v>
      </c>
    </row>
    <row r="21" spans="1:2">
      <c r="A21" s="10">
        <v>1998</v>
      </c>
      <c r="B21" s="10">
        <v>4</v>
      </c>
    </row>
    <row r="22" spans="1:2">
      <c r="A22" s="18">
        <v>1997</v>
      </c>
      <c r="B22" s="10">
        <v>4</v>
      </c>
    </row>
    <row r="23" spans="1:2">
      <c r="A23" s="10">
        <v>1996</v>
      </c>
      <c r="B23" s="10">
        <v>4</v>
      </c>
    </row>
    <row r="24" spans="1:2">
      <c r="A24" s="18">
        <v>1995</v>
      </c>
      <c r="B24" s="10">
        <v>4</v>
      </c>
    </row>
    <row r="25" spans="1:2">
      <c r="A25" s="10">
        <v>1994</v>
      </c>
      <c r="B25" s="10">
        <v>4</v>
      </c>
    </row>
    <row r="26" spans="1:2">
      <c r="A26" s="18">
        <v>1993</v>
      </c>
      <c r="B26" s="10">
        <v>4</v>
      </c>
    </row>
    <row r="27" spans="1:2">
      <c r="A27" s="10">
        <v>1992</v>
      </c>
      <c r="B27" s="10">
        <v>4</v>
      </c>
    </row>
    <row r="28" spans="1:2">
      <c r="A28" s="18">
        <v>1991</v>
      </c>
      <c r="B28" s="10">
        <v>4</v>
      </c>
    </row>
    <row r="29" spans="1:2">
      <c r="A29" s="10">
        <v>1990</v>
      </c>
      <c r="B29" s="10">
        <v>4</v>
      </c>
    </row>
    <row r="30" spans="1:2">
      <c r="A30" s="18">
        <v>1989</v>
      </c>
      <c r="B30" s="10">
        <v>4</v>
      </c>
    </row>
    <row r="31" spans="1:2">
      <c r="A31" s="10">
        <v>1988</v>
      </c>
      <c r="B31" s="10">
        <v>4</v>
      </c>
    </row>
    <row r="32" spans="1:2">
      <c r="A32" s="18">
        <v>1987</v>
      </c>
      <c r="B32" s="10">
        <v>4</v>
      </c>
    </row>
    <row r="33" spans="1:2">
      <c r="A33" s="10">
        <v>1986</v>
      </c>
      <c r="B33" s="10">
        <v>4</v>
      </c>
    </row>
    <row r="34" spans="1:2">
      <c r="A34" s="18">
        <v>1985</v>
      </c>
      <c r="B34" s="10">
        <v>4</v>
      </c>
    </row>
    <row r="35" spans="1:2">
      <c r="A35" s="10">
        <v>1984</v>
      </c>
      <c r="B35" s="10">
        <v>4</v>
      </c>
    </row>
    <row r="36" spans="1:2">
      <c r="A36" s="18">
        <v>1983</v>
      </c>
      <c r="B36" s="10">
        <v>4</v>
      </c>
    </row>
    <row r="37" spans="1:2">
      <c r="A37" s="10">
        <v>1982</v>
      </c>
      <c r="B37" s="10">
        <v>5</v>
      </c>
    </row>
    <row r="38" spans="1:2">
      <c r="A38" s="18">
        <v>1981</v>
      </c>
      <c r="B38" s="10">
        <v>5</v>
      </c>
    </row>
    <row r="39" spans="1:2">
      <c r="A39" s="10">
        <v>1980</v>
      </c>
      <c r="B39" s="10">
        <v>5</v>
      </c>
    </row>
    <row r="40" spans="1:2">
      <c r="A40" s="18">
        <v>1979</v>
      </c>
      <c r="B40" s="10">
        <v>5</v>
      </c>
    </row>
    <row r="41" spans="1:2">
      <c r="A41" s="10">
        <v>1978</v>
      </c>
      <c r="B41" s="10">
        <v>5</v>
      </c>
    </row>
    <row r="42" spans="1:2">
      <c r="A42" s="18">
        <v>1977</v>
      </c>
      <c r="B42" s="10">
        <v>5</v>
      </c>
    </row>
    <row r="43" spans="1:2">
      <c r="A43" s="10">
        <v>1976</v>
      </c>
      <c r="B43" s="10">
        <v>5</v>
      </c>
    </row>
    <row r="44" spans="1:2">
      <c r="A44" s="18">
        <v>1975</v>
      </c>
      <c r="B44" s="10">
        <v>5</v>
      </c>
    </row>
    <row r="45" spans="1:2">
      <c r="A45" s="10">
        <v>1974</v>
      </c>
      <c r="B45" s="10">
        <v>5</v>
      </c>
    </row>
    <row r="46" spans="1:2">
      <c r="A46" s="18">
        <v>1973</v>
      </c>
      <c r="B46" s="10">
        <v>5</v>
      </c>
    </row>
    <row r="47" spans="1:2">
      <c r="A47" s="10">
        <v>1972</v>
      </c>
      <c r="B47" s="10">
        <v>5</v>
      </c>
    </row>
    <row r="48" spans="1:2">
      <c r="A48" s="18">
        <v>1971</v>
      </c>
      <c r="B48" s="10">
        <v>5</v>
      </c>
    </row>
    <row r="49" spans="1:2">
      <c r="A49" s="10">
        <v>1970</v>
      </c>
      <c r="B49" s="10">
        <v>5</v>
      </c>
    </row>
    <row r="50" spans="1:2">
      <c r="A50" s="18">
        <v>1969</v>
      </c>
      <c r="B50" s="10">
        <v>5</v>
      </c>
    </row>
    <row r="51" spans="1:2">
      <c r="A51" s="10">
        <v>1968</v>
      </c>
      <c r="B51" s="10">
        <v>6</v>
      </c>
    </row>
    <row r="52" spans="1:2">
      <c r="A52" s="18">
        <v>1967</v>
      </c>
      <c r="B52" s="10">
        <v>6</v>
      </c>
    </row>
    <row r="53" spans="1:2">
      <c r="A53" s="10">
        <v>1966</v>
      </c>
      <c r="B53" s="10">
        <v>6</v>
      </c>
    </row>
    <row r="54" spans="1:2">
      <c r="A54" s="18">
        <v>1965</v>
      </c>
      <c r="B54" s="10">
        <v>6</v>
      </c>
    </row>
    <row r="55" spans="1:2">
      <c r="A55" s="10">
        <v>1964</v>
      </c>
      <c r="B55" s="10">
        <v>6</v>
      </c>
    </row>
    <row r="56" spans="1:2">
      <c r="A56" s="18">
        <v>1963</v>
      </c>
      <c r="B56" s="10">
        <v>6</v>
      </c>
    </row>
    <row r="57" spans="1:2">
      <c r="A57" s="10">
        <v>1962</v>
      </c>
      <c r="B57" s="10">
        <v>6</v>
      </c>
    </row>
    <row r="58" spans="1:2">
      <c r="A58" s="18">
        <v>1961</v>
      </c>
      <c r="B58" s="10">
        <v>6</v>
      </c>
    </row>
    <row r="59" spans="1:2">
      <c r="A59" s="10">
        <v>1960</v>
      </c>
      <c r="B59" s="10">
        <v>6</v>
      </c>
    </row>
    <row r="60" spans="1:2">
      <c r="A60" s="18">
        <v>1959</v>
      </c>
      <c r="B60" s="10">
        <v>6</v>
      </c>
    </row>
    <row r="61" spans="1:2">
      <c r="A61" s="10">
        <v>1958</v>
      </c>
      <c r="B61" s="10">
        <v>6</v>
      </c>
    </row>
    <row r="62" spans="1:2">
      <c r="A62" s="18">
        <v>1957</v>
      </c>
      <c r="B62" s="10">
        <v>6</v>
      </c>
    </row>
    <row r="63" spans="1:2">
      <c r="A63" s="10">
        <v>1956</v>
      </c>
      <c r="B63" s="10">
        <v>6</v>
      </c>
    </row>
    <row r="64" spans="1:2">
      <c r="A64" s="18">
        <v>1955</v>
      </c>
      <c r="B64" s="10">
        <v>6</v>
      </c>
    </row>
    <row r="65" spans="1:2">
      <c r="A65" s="10">
        <v>1954</v>
      </c>
      <c r="B65" s="10">
        <v>6</v>
      </c>
    </row>
    <row r="66" spans="1:2">
      <c r="A66" s="18">
        <v>1953</v>
      </c>
      <c r="B66" s="10">
        <v>6</v>
      </c>
    </row>
    <row r="67" spans="1:2">
      <c r="A67" s="10">
        <v>1952</v>
      </c>
      <c r="B67" s="10">
        <v>6</v>
      </c>
    </row>
    <row r="68" spans="1:2">
      <c r="A68" s="18">
        <v>1951</v>
      </c>
      <c r="B68" s="10">
        <v>6</v>
      </c>
    </row>
    <row r="69" spans="1:2">
      <c r="A69" s="10">
        <v>1950</v>
      </c>
      <c r="B69" s="10">
        <v>6</v>
      </c>
    </row>
    <row r="70" spans="1:2">
      <c r="A70" s="18">
        <v>1949</v>
      </c>
      <c r="B70" s="10">
        <v>6</v>
      </c>
    </row>
    <row r="71" spans="1:2">
      <c r="A71" s="10">
        <v>1948</v>
      </c>
      <c r="B71" s="10">
        <v>6</v>
      </c>
    </row>
    <row r="72" spans="1:2">
      <c r="A72" s="18">
        <v>1947</v>
      </c>
      <c r="B72" s="10">
        <v>6</v>
      </c>
    </row>
    <row r="73" spans="1:2">
      <c r="A73" s="10">
        <v>1946</v>
      </c>
      <c r="B73" s="10">
        <v>6</v>
      </c>
    </row>
    <row r="74" spans="1:2">
      <c r="A74" s="18">
        <v>1945</v>
      </c>
      <c r="B74" s="10">
        <v>6</v>
      </c>
    </row>
    <row r="75" spans="1:2">
      <c r="A75" s="10">
        <v>1944</v>
      </c>
      <c r="B75" s="10">
        <v>6</v>
      </c>
    </row>
    <row r="76" spans="1:2">
      <c r="A76" s="18">
        <v>1943</v>
      </c>
      <c r="B76" s="10">
        <v>6</v>
      </c>
    </row>
    <row r="77" spans="1:2">
      <c r="A77" s="10">
        <v>1942</v>
      </c>
      <c r="B77" s="10">
        <v>6</v>
      </c>
    </row>
    <row r="78" spans="1:2">
      <c r="A78" s="18">
        <v>1941</v>
      </c>
      <c r="B78" s="10">
        <v>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workbookViewId="0">
      <selection activeCell="D6" sqref="D6"/>
    </sheetView>
  </sheetViews>
  <sheetFormatPr defaultRowHeight="12.75"/>
  <cols>
    <col min="1" max="2" width="9.140625" style="10"/>
  </cols>
  <sheetData>
    <row r="1" spans="1:2">
      <c r="A1" s="10">
        <v>1</v>
      </c>
      <c r="B1" s="10">
        <v>21</v>
      </c>
    </row>
    <row r="2" spans="1:2">
      <c r="A2" s="10">
        <v>2</v>
      </c>
      <c r="B2" s="10">
        <v>18</v>
      </c>
    </row>
    <row r="3" spans="1:2">
      <c r="A3" s="10">
        <v>3</v>
      </c>
      <c r="B3" s="10">
        <v>15</v>
      </c>
    </row>
    <row r="4" spans="1:2">
      <c r="A4" s="10">
        <v>4</v>
      </c>
      <c r="B4" s="10">
        <v>13</v>
      </c>
    </row>
    <row r="5" spans="1:2">
      <c r="A5" s="10">
        <v>5</v>
      </c>
      <c r="B5" s="10">
        <v>10</v>
      </c>
    </row>
    <row r="6" spans="1:2">
      <c r="A6" s="10">
        <v>6</v>
      </c>
      <c r="B6" s="10">
        <v>8</v>
      </c>
    </row>
    <row r="7" spans="1:2">
      <c r="A7" s="10">
        <v>7</v>
      </c>
      <c r="B7" s="10">
        <v>6</v>
      </c>
    </row>
    <row r="8" spans="1:2">
      <c r="A8" s="10">
        <v>8</v>
      </c>
      <c r="B8" s="10">
        <v>4</v>
      </c>
    </row>
    <row r="9" spans="1:2">
      <c r="A9" s="10">
        <v>9</v>
      </c>
      <c r="B9" s="10">
        <v>3</v>
      </c>
    </row>
    <row r="10" spans="1:2">
      <c r="A10" s="10">
        <v>10</v>
      </c>
      <c r="B10" s="10">
        <v>2</v>
      </c>
    </row>
    <row r="11" spans="1:2">
      <c r="A11" s="10">
        <v>11</v>
      </c>
      <c r="B11" s="10">
        <v>1</v>
      </c>
    </row>
    <row r="12" spans="1:2">
      <c r="A12" s="10">
        <v>12</v>
      </c>
      <c r="B12" s="10">
        <v>1</v>
      </c>
    </row>
    <row r="13" spans="1:2">
      <c r="A13" s="10">
        <v>13</v>
      </c>
      <c r="B13" s="10">
        <v>1</v>
      </c>
    </row>
    <row r="14" spans="1:2">
      <c r="A14" s="10">
        <v>14</v>
      </c>
      <c r="B14" s="10">
        <v>1</v>
      </c>
    </row>
    <row r="15" spans="1:2">
      <c r="A15" s="10">
        <v>15</v>
      </c>
      <c r="B15" s="10">
        <v>1</v>
      </c>
    </row>
    <row r="16" spans="1:2">
      <c r="A16" s="10">
        <v>16</v>
      </c>
      <c r="B16" s="10">
        <v>1</v>
      </c>
    </row>
    <row r="17" spans="1:2">
      <c r="A17" s="10">
        <v>17</v>
      </c>
      <c r="B17" s="10">
        <v>1</v>
      </c>
    </row>
    <row r="18" spans="1:2">
      <c r="A18" s="10">
        <v>18</v>
      </c>
      <c r="B18" s="10">
        <v>1</v>
      </c>
    </row>
    <row r="19" spans="1:2">
      <c r="A19" s="10">
        <v>19</v>
      </c>
      <c r="B19" s="10">
        <v>1</v>
      </c>
    </row>
    <row r="20" spans="1:2">
      <c r="A20" s="10">
        <v>20</v>
      </c>
      <c r="B20" s="10">
        <v>1</v>
      </c>
    </row>
    <row r="21" spans="1:2">
      <c r="A21" s="10">
        <v>21</v>
      </c>
      <c r="B21" s="10">
        <v>1</v>
      </c>
    </row>
    <row r="22" spans="1:2">
      <c r="A22" s="10">
        <v>22</v>
      </c>
      <c r="B22" s="10">
        <v>1</v>
      </c>
    </row>
    <row r="23" spans="1:2">
      <c r="A23" s="10">
        <v>23</v>
      </c>
      <c r="B23" s="10">
        <v>1</v>
      </c>
    </row>
    <row r="24" spans="1:2">
      <c r="A24" s="10">
        <v>24</v>
      </c>
      <c r="B24" s="10">
        <v>1</v>
      </c>
    </row>
    <row r="25" spans="1:2">
      <c r="A25" s="10">
        <v>25</v>
      </c>
      <c r="B25" s="10">
        <v>1</v>
      </c>
    </row>
    <row r="26" spans="1:2">
      <c r="A26" s="10">
        <v>26</v>
      </c>
      <c r="B26" s="10">
        <v>1</v>
      </c>
    </row>
    <row r="27" spans="1:2">
      <c r="A27" s="10">
        <v>27</v>
      </c>
      <c r="B27" s="10">
        <v>1</v>
      </c>
    </row>
    <row r="28" spans="1:2">
      <c r="A28" s="10">
        <v>28</v>
      </c>
      <c r="B28" s="10">
        <v>1</v>
      </c>
    </row>
    <row r="29" spans="1:2">
      <c r="A29" s="10">
        <v>29</v>
      </c>
      <c r="B29" s="10">
        <v>1</v>
      </c>
    </row>
    <row r="30" spans="1:2">
      <c r="A30" s="10">
        <v>30</v>
      </c>
      <c r="B30" s="10">
        <v>1</v>
      </c>
    </row>
    <row r="31" spans="1:2">
      <c r="A31" s="10">
        <v>31</v>
      </c>
      <c r="B31" s="10">
        <v>1</v>
      </c>
    </row>
    <row r="32" spans="1:2">
      <c r="A32" s="10">
        <v>32</v>
      </c>
      <c r="B32" s="10">
        <v>1</v>
      </c>
    </row>
    <row r="33" spans="1:2">
      <c r="A33" s="10">
        <v>33</v>
      </c>
      <c r="B33" s="10">
        <v>1</v>
      </c>
    </row>
    <row r="34" spans="1:2">
      <c r="A34" s="10">
        <v>34</v>
      </c>
      <c r="B34" s="10">
        <v>1</v>
      </c>
    </row>
    <row r="35" spans="1:2">
      <c r="A35" s="10">
        <v>35</v>
      </c>
      <c r="B35" s="10">
        <v>1</v>
      </c>
    </row>
    <row r="36" spans="1:2">
      <c r="A36" s="10">
        <v>36</v>
      </c>
      <c r="B36" s="10">
        <v>1</v>
      </c>
    </row>
    <row r="37" spans="1:2">
      <c r="A37" s="10">
        <v>37</v>
      </c>
      <c r="B37" s="10">
        <v>1</v>
      </c>
    </row>
    <row r="38" spans="1:2">
      <c r="A38" s="10">
        <v>38</v>
      </c>
      <c r="B38" s="10">
        <v>1</v>
      </c>
    </row>
    <row r="39" spans="1:2">
      <c r="A39" s="10">
        <v>39</v>
      </c>
      <c r="B39" s="10">
        <v>1</v>
      </c>
    </row>
    <row r="40" spans="1:2">
      <c r="A40" s="10">
        <v>40</v>
      </c>
      <c r="B40" s="10">
        <v>1</v>
      </c>
    </row>
    <row r="41" spans="1:2">
      <c r="A41" s="10">
        <v>41</v>
      </c>
      <c r="B41" s="10">
        <v>1</v>
      </c>
    </row>
    <row r="42" spans="1:2">
      <c r="A42" s="10">
        <v>42</v>
      </c>
      <c r="B42" s="10">
        <v>1</v>
      </c>
    </row>
    <row r="43" spans="1:2">
      <c r="A43" s="10">
        <v>43</v>
      </c>
      <c r="B43" s="10">
        <v>1</v>
      </c>
    </row>
    <row r="44" spans="1:2">
      <c r="A44" s="10">
        <v>44</v>
      </c>
      <c r="B44" s="10">
        <v>1</v>
      </c>
    </row>
    <row r="45" spans="1:2">
      <c r="A45" s="10">
        <v>45</v>
      </c>
      <c r="B45" s="10">
        <v>1</v>
      </c>
    </row>
    <row r="46" spans="1:2">
      <c r="A46" s="10">
        <v>46</v>
      </c>
      <c r="B46" s="10">
        <v>1</v>
      </c>
    </row>
    <row r="47" spans="1:2">
      <c r="A47" s="10">
        <v>47</v>
      </c>
      <c r="B47" s="10">
        <v>1</v>
      </c>
    </row>
    <row r="48" spans="1:2">
      <c r="A48" s="10">
        <v>48</v>
      </c>
      <c r="B48" s="10">
        <v>1</v>
      </c>
    </row>
    <row r="49" spans="1:2">
      <c r="A49" s="10">
        <v>49</v>
      </c>
      <c r="B49" s="10">
        <v>1</v>
      </c>
    </row>
    <row r="50" spans="1:2">
      <c r="A50" s="10">
        <v>50</v>
      </c>
      <c r="B50" s="10">
        <v>1</v>
      </c>
    </row>
    <row r="51" spans="1:2">
      <c r="A51" s="10">
        <v>51</v>
      </c>
      <c r="B51" s="10">
        <v>1</v>
      </c>
    </row>
    <row r="52" spans="1:2">
      <c r="A52" s="10">
        <v>52</v>
      </c>
      <c r="B52" s="10">
        <v>1</v>
      </c>
    </row>
    <row r="53" spans="1:2">
      <c r="A53" s="10">
        <v>53</v>
      </c>
      <c r="B53" s="10">
        <v>1</v>
      </c>
    </row>
    <row r="54" spans="1:2">
      <c r="A54" s="10">
        <v>54</v>
      </c>
      <c r="B54" s="10">
        <v>1</v>
      </c>
    </row>
    <row r="55" spans="1:2">
      <c r="A55" s="10">
        <v>55</v>
      </c>
      <c r="B55" s="10">
        <v>1</v>
      </c>
    </row>
    <row r="56" spans="1:2">
      <c r="A56" s="10">
        <v>56</v>
      </c>
      <c r="B56" s="10">
        <v>1</v>
      </c>
    </row>
    <row r="57" spans="1:2">
      <c r="A57" s="10">
        <v>57</v>
      </c>
      <c r="B57" s="10">
        <v>1</v>
      </c>
    </row>
    <row r="58" spans="1:2">
      <c r="A58" s="10">
        <v>58</v>
      </c>
      <c r="B58" s="10">
        <v>1</v>
      </c>
    </row>
    <row r="59" spans="1:2">
      <c r="A59" s="10">
        <v>59</v>
      </c>
      <c r="B59" s="10">
        <v>1</v>
      </c>
    </row>
    <row r="60" spans="1:2">
      <c r="A60" s="10">
        <v>60</v>
      </c>
      <c r="B60" s="10">
        <v>1</v>
      </c>
    </row>
    <row r="61" spans="1:2">
      <c r="A61" s="10">
        <v>61</v>
      </c>
      <c r="B61" s="10">
        <v>1</v>
      </c>
    </row>
    <row r="62" spans="1:2">
      <c r="A62" s="10">
        <v>62</v>
      </c>
      <c r="B62" s="10">
        <v>1</v>
      </c>
    </row>
    <row r="63" spans="1:2">
      <c r="A63" s="10">
        <v>63</v>
      </c>
      <c r="B63" s="10">
        <v>1</v>
      </c>
    </row>
    <row r="64" spans="1:2">
      <c r="A64" s="10">
        <v>64</v>
      </c>
      <c r="B64" s="10">
        <v>1</v>
      </c>
    </row>
    <row r="65" spans="1:2">
      <c r="A65" s="10">
        <v>65</v>
      </c>
      <c r="B65" s="10">
        <v>1</v>
      </c>
    </row>
    <row r="66" spans="1:2">
      <c r="A66" s="10">
        <v>66</v>
      </c>
      <c r="B66" s="10">
        <v>1</v>
      </c>
    </row>
    <row r="67" spans="1:2">
      <c r="A67" s="10">
        <v>67</v>
      </c>
      <c r="B67" s="10">
        <v>1</v>
      </c>
    </row>
    <row r="68" spans="1:2">
      <c r="A68" s="10">
        <v>68</v>
      </c>
      <c r="B68" s="10">
        <v>1</v>
      </c>
    </row>
    <row r="69" spans="1:2">
      <c r="A69" s="10">
        <v>69</v>
      </c>
      <c r="B69" s="10">
        <v>1</v>
      </c>
    </row>
    <row r="70" spans="1:2">
      <c r="A70" s="10">
        <v>70</v>
      </c>
      <c r="B70" s="10">
        <v>1</v>
      </c>
    </row>
    <row r="71" spans="1:2">
      <c r="A71" s="10">
        <v>71</v>
      </c>
      <c r="B71" s="10">
        <v>1</v>
      </c>
    </row>
    <row r="72" spans="1:2">
      <c r="A72" s="10">
        <v>72</v>
      </c>
      <c r="B72" s="10">
        <v>1</v>
      </c>
    </row>
    <row r="73" spans="1:2">
      <c r="A73" s="10">
        <v>73</v>
      </c>
      <c r="B73" s="10">
        <v>1</v>
      </c>
    </row>
    <row r="74" spans="1:2">
      <c r="A74" s="10">
        <v>74</v>
      </c>
      <c r="B74" s="10">
        <v>1</v>
      </c>
    </row>
    <row r="75" spans="1:2">
      <c r="A75" s="10">
        <v>75</v>
      </c>
      <c r="B75" s="10">
        <v>1</v>
      </c>
    </row>
    <row r="76" spans="1:2">
      <c r="A76" s="10">
        <v>76</v>
      </c>
      <c r="B76" s="10">
        <v>1</v>
      </c>
    </row>
    <row r="77" spans="1:2">
      <c r="A77" s="10">
        <v>77</v>
      </c>
      <c r="B77" s="10">
        <v>1</v>
      </c>
    </row>
    <row r="78" spans="1:2">
      <c r="A78" s="10">
        <v>78</v>
      </c>
      <c r="B78" s="10">
        <v>1</v>
      </c>
    </row>
    <row r="79" spans="1:2">
      <c r="A79" s="10">
        <v>79</v>
      </c>
      <c r="B79" s="10">
        <v>1</v>
      </c>
    </row>
    <row r="80" spans="1:2">
      <c r="A80" s="10">
        <v>80</v>
      </c>
      <c r="B80" s="10">
        <v>1</v>
      </c>
    </row>
    <row r="81" spans="1:2">
      <c r="A81" s="10">
        <v>81</v>
      </c>
      <c r="B81" s="10">
        <v>1</v>
      </c>
    </row>
    <row r="82" spans="1:2">
      <c r="A82" s="10">
        <v>82</v>
      </c>
      <c r="B82" s="10">
        <v>1</v>
      </c>
    </row>
    <row r="83" spans="1:2">
      <c r="A83" s="10">
        <v>83</v>
      </c>
      <c r="B83" s="10">
        <v>1</v>
      </c>
    </row>
    <row r="84" spans="1:2">
      <c r="A84" s="10">
        <v>84</v>
      </c>
      <c r="B84" s="10">
        <v>1</v>
      </c>
    </row>
    <row r="85" spans="1:2">
      <c r="A85" s="10">
        <v>85</v>
      </c>
      <c r="B85" s="10">
        <v>1</v>
      </c>
    </row>
    <row r="86" spans="1:2">
      <c r="A86" s="10">
        <v>86</v>
      </c>
      <c r="B86" s="10">
        <v>1</v>
      </c>
    </row>
    <row r="87" spans="1:2">
      <c r="A87" s="10">
        <v>87</v>
      </c>
      <c r="B87" s="10">
        <v>1</v>
      </c>
    </row>
    <row r="88" spans="1:2">
      <c r="A88" s="10">
        <v>88</v>
      </c>
      <c r="B88" s="10">
        <v>1</v>
      </c>
    </row>
    <row r="89" spans="1:2">
      <c r="A89" s="10">
        <v>89</v>
      </c>
      <c r="B89" s="10">
        <v>1</v>
      </c>
    </row>
    <row r="90" spans="1:2">
      <c r="A90" s="10">
        <v>90</v>
      </c>
      <c r="B90" s="10">
        <v>1</v>
      </c>
    </row>
    <row r="91" spans="1:2">
      <c r="A91" s="10">
        <v>91</v>
      </c>
      <c r="B91" s="10">
        <v>1</v>
      </c>
    </row>
    <row r="92" spans="1:2">
      <c r="A92" s="10">
        <v>92</v>
      </c>
      <c r="B92" s="10">
        <v>1</v>
      </c>
    </row>
    <row r="93" spans="1:2">
      <c r="A93" s="10">
        <v>93</v>
      </c>
      <c r="B93" s="10">
        <v>1</v>
      </c>
    </row>
    <row r="94" spans="1:2">
      <c r="A94" s="10">
        <v>94</v>
      </c>
      <c r="B94" s="10">
        <v>1</v>
      </c>
    </row>
    <row r="95" spans="1:2">
      <c r="A95" s="10">
        <v>95</v>
      </c>
      <c r="B95" s="10">
        <v>1</v>
      </c>
    </row>
    <row r="96" spans="1:2">
      <c r="A96" s="10">
        <v>96</v>
      </c>
      <c r="B96" s="10">
        <v>1</v>
      </c>
    </row>
    <row r="97" spans="1:2">
      <c r="A97" s="10">
        <v>97</v>
      </c>
      <c r="B97" s="10">
        <v>1</v>
      </c>
    </row>
    <row r="98" spans="1:2">
      <c r="A98" s="10">
        <v>98</v>
      </c>
      <c r="B98" s="10">
        <v>1</v>
      </c>
    </row>
    <row r="99" spans="1:2">
      <c r="A99" s="10">
        <v>99</v>
      </c>
      <c r="B99" s="10">
        <v>1</v>
      </c>
    </row>
    <row r="100" spans="1:2">
      <c r="A100" s="10">
        <v>100</v>
      </c>
      <c r="B100" s="10">
        <v>1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500 m dzieci </vt:lpstr>
      <vt:lpstr>2000 m</vt:lpstr>
      <vt:lpstr>5000m</vt:lpstr>
      <vt:lpstr>Kategorie</vt:lpstr>
      <vt:lpstr>punktacja</vt:lpstr>
    </vt:vector>
  </TitlesOfParts>
  <Company>Międzyszkolny Ośrodek Sportowy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Kadry</dc:creator>
  <cp:lastModifiedBy>Ola</cp:lastModifiedBy>
  <cp:lastPrinted>2010-10-08T12:01:14Z</cp:lastPrinted>
  <dcterms:created xsi:type="dcterms:W3CDTF">2005-05-23T05:52:31Z</dcterms:created>
  <dcterms:modified xsi:type="dcterms:W3CDTF">2018-09-09T15:09:08Z</dcterms:modified>
</cp:coreProperties>
</file>